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附件1谋划项目表" sheetId="1" r:id="rId1"/>
    <sheet name="附件2前期项目表" sheetId="2" r:id="rId2"/>
    <sheet name="附件3在建项目表" sheetId="3" r:id="rId3"/>
    <sheet name="附件4竣工投产表" sheetId="4" r:id="rId4"/>
    <sheet name="附件2具备开工条件表" sheetId="5" state="hidden" r:id="rId5"/>
    <sheet name="附件4需市级层面解决问题表" sheetId="6" state="hidden" r:id="rId6"/>
    <sheet name="市直" sheetId="7" state="hidden" r:id="rId7"/>
    <sheet name="数据表" sheetId="8" state="hidden" r:id="rId8"/>
  </sheets>
  <externalReferences>
    <externalReference r:id="rId9"/>
  </externalReferences>
  <definedNames>
    <definedName name="_xlnm._FilterDatabase" localSheetId="0" hidden="1">附件1谋划项目表!$A$7:$J$16</definedName>
    <definedName name="_xlnm._FilterDatabase" localSheetId="1" hidden="1">附件2前期项目表!$A$7:$P$16</definedName>
    <definedName name="_xlnm._FilterDatabase" localSheetId="2" hidden="1">附件3在建项目表!$A$7:$M$16</definedName>
    <definedName name="_xlnm._FilterDatabase" localSheetId="3" hidden="1">附件4竣工投产表!$A$7:$O$16</definedName>
    <definedName name="_xlnm._FilterDatabase" localSheetId="4" hidden="1">附件2具备开工条件表!$A$7:$H$16</definedName>
    <definedName name="_xlnm._FilterDatabase" localSheetId="5" hidden="1">附件4需市级层面解决问题表!$A$7:$N$17</definedName>
    <definedName name="_xlnm._FilterDatabase" localSheetId="6" hidden="1">市直!$A$4:$BD$261</definedName>
    <definedName name="一级分类">数据表!$A$2:$A$3</definedName>
    <definedName name="基础设施">数据表!$A$6:$A$17</definedName>
    <definedName name="产业">数据表!$D$6:$D$8</definedName>
    <definedName name="交通">数据表!$A$21:$A$23</definedName>
    <definedName name="城市更新">数据表!$B$21:$B$27</definedName>
    <definedName name="能源">数据表!$C$21:$C$26</definedName>
    <definedName name="水利">数据表!$D$21:$D$26</definedName>
    <definedName name="新基建">数据表!$E$21:$E$26</definedName>
    <definedName name="农业农村基础设施">数据表!$F$21:$F$22</definedName>
    <definedName name="生态环保治理">数据表!$G$21:$G$27</definedName>
    <definedName name="社会民生">数据表!$H$21:$H$30</definedName>
    <definedName name="开发区园区建设">数据表!$I$21:$I$25</definedName>
    <definedName name="八百里浊漳河">数据表!$J$21:$J$26</definedName>
    <definedName name="一产">数据表!$M$21:$M$25</definedName>
    <definedName name="二产">数据表!$N$21:$N$29</definedName>
    <definedName name="三产">数据表!$O$21:$O$26</definedName>
    <definedName name="铁路">数据表!$A$34:$A$36</definedName>
    <definedName name="公路">数据表!$B$34:$B$40</definedName>
    <definedName name="航空">数据表!$C$34:$C$37</definedName>
    <definedName name="能源类">数据表!$D$34:$D$37</definedName>
    <definedName name="房地产">数据表!$E$34:$E$38</definedName>
    <definedName name="商贸">数据表!$F$34:$F$36</definedName>
    <definedName name="岸港网">[1]分类!$J$2:$J$4</definedName>
    <definedName name="保障性安居工程_含配套基础设施">[1]分类!$R$2:$R$3</definedName>
    <definedName name="产业类">[1]分类!$C$2:$C$4</definedName>
    <definedName name="城市轨道交通">[1]分类!$H$2:$H$3</definedName>
    <definedName name="城镇基础设施">[1]分类!$K$2:$K$7</definedName>
    <definedName name="电网">[1]分类!$S$2:$S$4</definedName>
    <definedName name="工业技改等传统产业">[1]分类!$M$2:$M$6</definedName>
    <definedName name="机场">[1]分类!$G$2:$G$3</definedName>
    <definedName name="基础设施类">[1]分类!$B$2:$B$10</definedName>
    <definedName name="科技创新">[1]分类!$U$2:$U$5</definedName>
    <definedName name="林业">[1]分类!$W$2:$W$3</definedName>
    <definedName name="煤炭">[1]分类!$V$2:$V$3</definedName>
    <definedName name="能源设施">[1]分类!$I$2:$I$6</definedName>
    <definedName name="农业农村">[1]分类!$Q$2:$Q$4</definedName>
    <definedName name="棚户区改造">[1]分类!$Y$2:$Y$5</definedName>
    <definedName name="其它产业类项目">[1]分类!$N$2:$N$3</definedName>
    <definedName name="社会民生类">[1]分类!$D$2:$D$13</definedName>
    <definedName name="生态环保">[1]分类!$P$2:$P$7</definedName>
    <definedName name="水污染防治">[1]分类!$X$2:$X$7</definedName>
    <definedName name="特色轻工">[1]分类!$AA$2:$AA$5</definedName>
    <definedName name="脱贫攻坚">[1]分类!$O$2:$O$4</definedName>
    <definedName name="新兴产业">[1]分类!$L$2:$L$7</definedName>
    <definedName name="信息产业">[1]分类!$Z$2:$Z$7</definedName>
    <definedName name="一级">[1]分类!$A$1:$A$3</definedName>
    <definedName name="制造业">[1]分类!$T$2:$T$13</definedName>
    <definedName name="_xlnm.Print_Titles" localSheetId="5">附件4需市级层面解决问题表!$2:$6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<sst xmlns="http://schemas.openxmlformats.org/spreadsheetml/2006/main" count="4218" uniqueCount="657">
  <si>
    <t>附件1</t>
  </si>
  <si>
    <t>2024年谋划项目一览表</t>
  </si>
  <si>
    <t>填报单位：</t>
  </si>
  <si>
    <t>单位：亿元</t>
  </si>
  <si>
    <t>序号</t>
  </si>
  <si>
    <t>项目名称</t>
  </si>
  <si>
    <t>行业领域</t>
  </si>
  <si>
    <t>建设
性质</t>
  </si>
  <si>
    <t>建设内容</t>
  </si>
  <si>
    <t>县区</t>
  </si>
  <si>
    <t>总投资</t>
  </si>
  <si>
    <t>目前进展</t>
  </si>
  <si>
    <t>计划开工
时间
(*年*月)</t>
  </si>
  <si>
    <t>项目是否
在开发区
（是/否）</t>
  </si>
  <si>
    <t>填表说明：1.谋划项目是指除前期、在建、竣工投产项目外，正在谋划阶段的重大牵引性、标志性、引领性项目；
          2.目前进展栏，产业类项目填写处于意向对接，洽谈合作，签约等；基础类项目填写前期谋划，方案设计，可研编制等。</t>
  </si>
  <si>
    <t>附件2</t>
  </si>
  <si>
    <t>2024年前期项目一览表</t>
  </si>
  <si>
    <t>手续办理情况</t>
  </si>
  <si>
    <t>需市级层面
解决的问题</t>
  </si>
  <si>
    <t>立项</t>
  </si>
  <si>
    <t>土地</t>
  </si>
  <si>
    <t>环评</t>
  </si>
  <si>
    <t>规划</t>
  </si>
  <si>
    <t>能评</t>
  </si>
  <si>
    <t>施工许可</t>
  </si>
  <si>
    <t>填表说明：1.前期项目分两类，一是确定为2024年新建开工但目前不具备开工条件的项目；
                            二是确定2025年及今后开工，且2024年全年开展前期工作的项目。
          2.需市级层面解决的问题，要注明需**部门解决**问题。</t>
  </si>
  <si>
    <t>附件3</t>
  </si>
  <si>
    <t>2024年在建项目一览表</t>
  </si>
  <si>
    <t>年计划
投资</t>
  </si>
  <si>
    <t>开工时间
(*年*月)</t>
  </si>
  <si>
    <t>计划竣工
时间
(*年*月)</t>
  </si>
  <si>
    <t>经济效益
（项目投产达效后的产值、利税，用工情况）</t>
  </si>
  <si>
    <t>社会效益
（学校轨制、学位、辐射半径；医院床位等）</t>
  </si>
  <si>
    <t>填表说明：在建项目分两类，一是2024年度续建项目；
                          二是确定为2024年新建开工，且目前具备开工条件的项目。</t>
  </si>
  <si>
    <t>附件4</t>
  </si>
  <si>
    <t>2024年竣工投产项目一览表</t>
  </si>
  <si>
    <t>竣工时间
(*年*月)</t>
  </si>
  <si>
    <t>经济效益</t>
  </si>
  <si>
    <t>社会效益</t>
  </si>
  <si>
    <t>项目是否在开发区（是/否）</t>
  </si>
  <si>
    <t>年产值</t>
  </si>
  <si>
    <t>年利润</t>
  </si>
  <si>
    <t>年税收</t>
  </si>
  <si>
    <t>其他</t>
  </si>
  <si>
    <t>就业岗位</t>
  </si>
  <si>
    <t>就业人数</t>
  </si>
  <si>
    <t>填表说明：竣工投产是指在2024年底前竣工投产的项目，包括2024年续建、新建项目。</t>
  </si>
  <si>
    <t>冬季攻坚行动具备开工条件项目一览表</t>
  </si>
  <si>
    <r>
      <rPr>
        <sz val="12"/>
        <rFont val="楷体_GB2312"/>
        <charset val="134"/>
      </rPr>
      <t>备注：具备开工条件是指在</t>
    </r>
    <r>
      <rPr>
        <sz val="12"/>
        <rFont val="Times New Roman"/>
        <charset val="134"/>
      </rPr>
      <t>2024</t>
    </r>
    <r>
      <rPr>
        <sz val="12"/>
        <rFont val="楷体_GB2312"/>
        <charset val="134"/>
      </rPr>
      <t>年3月底前，项目前期手续基本完善，可以开工建设。</t>
    </r>
  </si>
  <si>
    <t>冬季攻坚行动项目需市级层面解决问题一览表</t>
  </si>
  <si>
    <t>解决问题情况</t>
  </si>
  <si>
    <t>项目是否
在开发区（是/否）</t>
  </si>
  <si>
    <t>问题描述</t>
  </si>
  <si>
    <t>问题层级（省/市）</t>
  </si>
  <si>
    <t>解决问题部门</t>
  </si>
  <si>
    <t>2024年新建项目手续办理情况及一季度项目开工情况表</t>
  </si>
  <si>
    <t>行业分类</t>
  </si>
  <si>
    <t>市直
单位
分类</t>
  </si>
  <si>
    <t>所属县区</t>
  </si>
  <si>
    <t>项目单位</t>
  </si>
  <si>
    <t>建设规模及内容</t>
  </si>
  <si>
    <t>计划开工
时间</t>
  </si>
  <si>
    <t>计划完工
时间</t>
  </si>
  <si>
    <t>2024年
计划投资</t>
  </si>
  <si>
    <t>资金缺口
（亿元）</t>
  </si>
  <si>
    <t>一季度计划开工项目</t>
  </si>
  <si>
    <t>备注</t>
  </si>
  <si>
    <t>办理状态</t>
  </si>
  <si>
    <t>最终办理层级</t>
  </si>
  <si>
    <t>已办理</t>
  </si>
  <si>
    <t>正在办理</t>
  </si>
  <si>
    <t>未办理</t>
  </si>
  <si>
    <t>用地缺口（亩）</t>
  </si>
  <si>
    <t>一级分类</t>
  </si>
  <si>
    <t>二级分类</t>
  </si>
  <si>
    <t>三级分类</t>
  </si>
  <si>
    <t>四级分类</t>
  </si>
  <si>
    <t>年</t>
  </si>
  <si>
    <t>月</t>
  </si>
  <si>
    <t>文号</t>
  </si>
  <si>
    <t>目前审批层级</t>
  </si>
  <si>
    <t>预计办结时间</t>
  </si>
  <si>
    <t>未办理原因</t>
  </si>
  <si>
    <t>推进措施</t>
  </si>
  <si>
    <t>合计</t>
  </si>
  <si>
    <t>长治市直播电商产业基地</t>
  </si>
  <si>
    <t>产业</t>
  </si>
  <si>
    <t>二产</t>
  </si>
  <si>
    <t>数字经济</t>
  </si>
  <si>
    <t>市招商中心</t>
  </si>
  <si>
    <t>市直</t>
  </si>
  <si>
    <t>前期</t>
  </si>
  <si>
    <t>拟选择主城区或开发区合适位置（闲置楼宇或用地），通过市场化路径，鼓励社会资本规划建设直播电商产业基地</t>
  </si>
  <si>
    <t>未定</t>
  </si>
  <si>
    <t>县级</t>
  </si>
  <si>
    <t>晋冀界至沁源赤石桥高速公路</t>
  </si>
  <si>
    <t>基础设施</t>
  </si>
  <si>
    <t>交通</t>
  </si>
  <si>
    <t>公路</t>
  </si>
  <si>
    <t>高速公路</t>
  </si>
  <si>
    <t>市交通局</t>
  </si>
  <si>
    <t>平遥至安泽高速公路</t>
  </si>
  <si>
    <t>省交通厅</t>
  </si>
  <si>
    <t>项目路线起点位于平遥县东泉镇龙坡村南，以T型交叉方式接平榆高速公路，经我市沁源县，终点为安泽县良马乡劳井村西接安泽至沁水高速公路。全线采用双向四车道高速公路技术标准，设计速度100公里/小时，路基宽度26米，路线全长约112公里，总投资估算为201亿元。其中平遥县境内16公里，沁源县境内73公里，安泽县境内23公里。</t>
  </si>
  <si>
    <t>黎城至陵川夺火高速公路</t>
  </si>
  <si>
    <t>项目路线起点顺接天黎高速公路，设枢纽与长邯高速公路连接，途经黎城县、平顺县、潞城区、壶关县、陵川县，终点位于陵川县夺火乡（晋豫界），全线采用双向四车道高速公路技术标准，设计速度100公里/小时，路基宽度26米，路线全长约143公里，总投资估算为240亿元。其中长治市境内91公里，晋城市境内52公里。</t>
  </si>
  <si>
    <t>长邯聊高铁西延</t>
  </si>
  <si>
    <t>铁路</t>
  </si>
  <si>
    <t>高速铁路</t>
  </si>
  <si>
    <t>市发改委</t>
  </si>
  <si>
    <t>市发改委牵头</t>
  </si>
  <si>
    <t>G55二广高速东阳至北义城改扩建工程（长治段）</t>
  </si>
  <si>
    <t>长邯聊高铁山西段</t>
  </si>
  <si>
    <t>线路起自郑太高铁长治东站，经潞城、黎城、涉县、武安设站后至既有邯郸东站，出站后向东经成安、魏县、大名、馆陶、冠县设站后引入郑济高铁聊城西站，按350公里/小时标准设计，初步测算正线全长约282公里，总投资约576亿元，其中山西境内55公里、河北境内171公里、山东境内56公里。</t>
  </si>
  <si>
    <t>沪太高铁（长治至安阳段）</t>
  </si>
  <si>
    <t>起点位于上海市，终点位于太原市。其中新建徐州至长治段，线路涉及四省五市，起自江苏省徐州市、途经山东省菏泽市、河南省濮阳市、安阳市，终至山西省长治市。线路全长534公里，匡算总投资794亿元。其中：长治境内约56公里,设计时速250公里。</t>
  </si>
  <si>
    <t>长治市职业技术教育扩规提质工程（含12个子项目）</t>
  </si>
  <si>
    <t>社会民生</t>
  </si>
  <si>
    <t>教育</t>
  </si>
  <si>
    <t>市教育局</t>
  </si>
  <si>
    <t>长治市教育局</t>
  </si>
  <si>
    <t>太焦铁路长治主城区外绕工程</t>
  </si>
  <si>
    <t>普速铁路</t>
  </si>
  <si>
    <t>线路全长约51.7公里，线路起自长治北站，向西绕避漳泽水库，而后向南经屯留县、长子县设站，终点接入长子站。</t>
  </si>
  <si>
    <t>邯长铁路悬钟至长治北段扩能改造工程</t>
  </si>
  <si>
    <t>新建</t>
  </si>
  <si>
    <t>中铁北京局</t>
  </si>
  <si>
    <t>线路全长约84公里，起点位于太焦铁路长治北站，途经我市潞州区、潞城区、黎城县，终点位于涉县悬钟站。建设内容为悬钟至长治北站新建增二线，改造悬钟站、黎城站、水洋站、微子镇站、潞城站、北舍站、长治北站，工程估算总投资82亿元，其中长治段78公里。建成后运输能力达到8000万吨。</t>
  </si>
  <si>
    <t>国道309线晋冀界至长治临汾界段改扩建工程</t>
  </si>
  <si>
    <t>国省干线</t>
  </si>
  <si>
    <t>市公路分局</t>
  </si>
  <si>
    <t>山西省公路局长治分局</t>
  </si>
  <si>
    <t>路线全长120.811公里，一级公路标准。</t>
  </si>
  <si>
    <t>长治机场迁建</t>
  </si>
  <si>
    <t>航空</t>
  </si>
  <si>
    <t>支线机场</t>
  </si>
  <si>
    <t>长治机场迁建规划分为近期和远期实施。近期：占地约5000亩，拟采用单条跑道方式，设置跑道长度2800米，停机位12个，航站楼面积38000平方米，旅客吞吐量达到240万人次。远期：占地约8000亩，新建第二条滑行道，跑道延长至3200米，停机位18个，航站楼面积60000平方米，旅客吞吐量达到500万人次。</t>
  </si>
  <si>
    <t>吴家庄水库</t>
  </si>
  <si>
    <t>水利</t>
  </si>
  <si>
    <t>水源工程</t>
  </si>
  <si>
    <t>市水利局</t>
  </si>
  <si>
    <t>长治市水利局</t>
  </si>
  <si>
    <t>大（2）型水库，新建大坝、溢洪道及附属建筑物等，总库容465亿立方米，大（2）型水库，新建大坝、溢洪道及附属建筑物等，总库容465亿立方米。</t>
  </si>
  <si>
    <t>长治学院新校区建设项目</t>
  </si>
  <si>
    <t>长治学院</t>
  </si>
  <si>
    <t>拟规划学校占地面积1200亩，建筑面积600000平米。</t>
  </si>
  <si>
    <t>长治市市域轨道交通</t>
  </si>
  <si>
    <t>国道341线屯留张店至沁源古县界工程</t>
  </si>
  <si>
    <t>沁源县政府</t>
  </si>
  <si>
    <t>路线全长66.7公里，其中长治境内段长61.25公里(沁源段长47.95公里，屯留段长13.3公里),临汾古县段长5.565公里，一级公路标准，设计速度60公里/小时。</t>
  </si>
  <si>
    <t>新机场大道</t>
  </si>
  <si>
    <t>县乡公路及连接线</t>
  </si>
  <si>
    <t>围绕新机场建设，谋划5条机场道路，其中新建东、西2条连接线，3条机场快线：新建长治西互通至鲍店快线、新建五一街西延快线、新建机场南快线。</t>
  </si>
  <si>
    <t>上党大型灌区项目</t>
  </si>
  <si>
    <t>灌区工程</t>
  </si>
  <si>
    <t>上韩片区城中村改造及基础设施配套建设项目</t>
  </si>
  <si>
    <t>三产</t>
  </si>
  <si>
    <t>房地产</t>
  </si>
  <si>
    <t>城中村改造</t>
  </si>
  <si>
    <t>滨湖区建设指挥部</t>
  </si>
  <si>
    <t>长治市滨湖区
建设运营开发有限公司</t>
  </si>
  <si>
    <t>占地168亩，建设23栋住宅楼，建筑面积42万平米。主要包含住宅楼商业综合楼、临街商铺、地下车库等土建工程、装饰工程、给排水工程、电气工程、通风工程、综合布线工程及配套基础设施工程米</t>
  </si>
  <si>
    <t>长治医学院新校区建设项目</t>
  </si>
  <si>
    <t>市卫健委</t>
  </si>
  <si>
    <t>长治医学院</t>
  </si>
  <si>
    <t>规划总用地面积为1281亩，总建筑面积为41350137m2。其中新建建筑面积为35741031m2，购置原长治县六中56091m2。项目，投资估算金额，建设周期为五年三个阶段分步实施</t>
  </si>
  <si>
    <t>长治市学前教育扩规提质工程（含6个子项目）</t>
  </si>
  <si>
    <t>长治市职业教育综合实习实训基地新建项目</t>
  </si>
  <si>
    <t>拟在潞城区西环路西侧、侯家庄村北侧，潞城区气象观测站南侧，新建1所长治市职业教育综合实习实训基地。项目占地306亩，预计投资2144亿元。
（建议进一步谋划）</t>
  </si>
  <si>
    <t>漳泽湖通用航空机场及航空小镇</t>
  </si>
  <si>
    <t>通用机场</t>
  </si>
  <si>
    <t>长治太行山大峡谷轨道旅游项目</t>
  </si>
  <si>
    <t>项目自关村站引出，利用既有西安里铁路49.7公里至新城站，新建7.6公里至八道水站。线路全长57.3公里，设车站8座。</t>
  </si>
  <si>
    <t>北寨片区东住宅开发建设项目</t>
  </si>
  <si>
    <t>长治市滨湖建设投资有限公司</t>
  </si>
  <si>
    <t>位于林荫大道以东、捉马大街以南
大学路以北，用地面积136亩，容积率为22，总建筑面积约20万平米，紧邻三馆、体育中心等高能级公共服务设施，土地价值极高，打造高品位、高品质住宅小区</t>
  </si>
  <si>
    <t>长治王童枢纽互通立交及配套道路工程</t>
  </si>
  <si>
    <t>城市更新</t>
  </si>
  <si>
    <t>市政道路桥梁</t>
  </si>
  <si>
    <t>市住建局</t>
  </si>
  <si>
    <t>长治市住建局</t>
  </si>
  <si>
    <t>太焦铁路长治北至月山段扩能改造工程</t>
  </si>
  <si>
    <t>中铁郑州局</t>
  </si>
  <si>
    <t>扩能改造范围长治北至月山段正线长约152公里，工程估算总投资39.6亿元，其中长治市境内约46公里。涉及我市的潞州区、上党区和长子县。项目通过对长治北、长治、小宋、东田良等4个车站进行改造，到发线有效长度延长至1050米，牵引定数提高至5000吨。项目实施后通道运输能力达到1.4亿吨。</t>
  </si>
  <si>
    <t>台上片区城中村改造及基础设施配套建设项目</t>
  </si>
  <si>
    <t>滨湖办</t>
  </si>
  <si>
    <t>项目拆迁安置台上村264户，上省村153户。安置用地113亩，容积率为2.2，总建筑面积约16.6万方，建设内容包括住宅、商业、社区配套服务及小区室外基础设施配套等。</t>
  </si>
  <si>
    <t>高新大道道路建设工程（滨湖大道-威远门北路）</t>
  </si>
  <si>
    <t>国道241线棉上至中峪道路改造工程</t>
  </si>
  <si>
    <t>英雄南路改扩建工程</t>
  </si>
  <si>
    <t>长粮储备库搬迁项目（国家粮食储备库）</t>
  </si>
  <si>
    <t>防灾减灾（含粮食储备库建设）</t>
  </si>
  <si>
    <t>国家粮食储备库</t>
  </si>
  <si>
    <t>长治市浊漳河三源一干河道综合治理工程</t>
  </si>
  <si>
    <t>流域防洪及河道综合治理</t>
  </si>
  <si>
    <t>工程涉及浊漳河长364公里。</t>
  </si>
  <si>
    <t>长治市托育能力提升工程（各县区）</t>
  </si>
  <si>
    <t>托育</t>
  </si>
  <si>
    <t>长治市卫健委</t>
  </si>
  <si>
    <t>邯长线与瓦日线连接线工程</t>
  </si>
  <si>
    <t>长治卫校搬迁</t>
  </si>
  <si>
    <t>市卫健委牵头屯留区负责</t>
  </si>
  <si>
    <t>长治职业技术学院迁建项目</t>
  </si>
  <si>
    <t>长治职业技术学院</t>
  </si>
  <si>
    <t>项目占地约600亩，总建筑面积17.43万平方米（其中地上建筑面积16.52万平方米，地下建筑面积0.91万平方米），主要建设内容包括教学实训用房、图书馆、室内体育用房、办公用房、大学生活动用房、学生公寓、教师公寓、食堂、后勤及附属用房等。</t>
  </si>
  <si>
    <t>新建长治妇产医院、儿童医院</t>
  </si>
  <si>
    <t>卫生</t>
  </si>
  <si>
    <t>长治市妇幼保健院</t>
  </si>
  <si>
    <t>省道太长线和黄龙线小辛庄至黄碾至长钢段改建工程</t>
  </si>
  <si>
    <t>长治市2024年高标准农田建设项目</t>
  </si>
  <si>
    <t>一产</t>
  </si>
  <si>
    <t>高标准农田</t>
  </si>
  <si>
    <t>市农业农村局</t>
  </si>
  <si>
    <t>长治市农业农村局</t>
  </si>
  <si>
    <t>规划建设27.55万亩，涉及沁县、潞城、长子、襄垣、黎城、壶关、上党7个县区。</t>
  </si>
  <si>
    <t>旧长潞连接线改扩建道路建设工程</t>
  </si>
  <si>
    <t>疾控中心</t>
  </si>
  <si>
    <t>长临高速鲍店互通至屯留区连接线工程</t>
  </si>
  <si>
    <t>长治市托育能力提升工程（除主城区外各县区）</t>
  </si>
  <si>
    <t>长治市主城区“城市疮疤”治理项目</t>
  </si>
  <si>
    <t>园林、城管及其他</t>
  </si>
  <si>
    <t>市城管局</t>
  </si>
  <si>
    <t>市城市管理局牵头</t>
  </si>
  <si>
    <t>“南阳实践”长治流域突发水污染事件应急处置项目</t>
  </si>
  <si>
    <t>生态环保治理</t>
  </si>
  <si>
    <t>流域水环境治理</t>
  </si>
  <si>
    <t>市生态环境局</t>
  </si>
  <si>
    <t>长治市生态环境局</t>
  </si>
  <si>
    <t>建设废水收集池临时处置点可移动多功能污水应急处理设施和长治市应急指挥平台环境应急智能化监测体系</t>
  </si>
  <si>
    <t>长治市后湾水库供水工程</t>
  </si>
  <si>
    <t>工程等级Ⅲ等。主要建设内容为水源加压泵站1座，净水厂1座，高位调节池2座，铺设敷设管线47.1公里，年供水总量2100万立方米。</t>
  </si>
  <si>
    <t>长治市动物园</t>
  </si>
  <si>
    <t>市园林中心</t>
  </si>
  <si>
    <t>长治市园林中心</t>
  </si>
  <si>
    <t>长治市疾病预防控制中心迁址新建项目</t>
  </si>
  <si>
    <t>长治市疾控中心</t>
  </si>
  <si>
    <t>主要包括两部分：一是检查检验区进行整合改造，改造面积3768㎡，其中：医技楼西外侧新建钢结构连廊319㎡；医技楼二层PCR实验室改造1934㎡；医技楼三层肠胃镜室改造520㎡；医技楼四层中心实验室改造260㎡；住院楼一层东侧改造735㎡。二是PCR实验室设备购置，包括PCR扩增仪7台、核酸提取仪2台、全自动分析系统2台、N96全自动移液平台2台、生物安全柜3台、高压灭菌锅2台。</t>
  </si>
  <si>
    <t>长治市智慧城市运行管理服务平台项目</t>
  </si>
  <si>
    <t>市城管局牵头</t>
  </si>
  <si>
    <t>长治市中医药传承创新发展示范试点项目（18个子项目）</t>
  </si>
  <si>
    <t>长治市卫生健康委员会</t>
  </si>
  <si>
    <t>国道208外绕线项目</t>
  </si>
  <si>
    <t>在国道208线和309线交叉处与国道309共线向西至屯留刘家坪村向南，与省道228线共线后，在长子县城西侧绕过，向东接国道208线黎岭。</t>
  </si>
  <si>
    <t>国道341改线项目</t>
  </si>
  <si>
    <t>在上党区与国道207并线，于南岭互通向南至中村折向西，接国道208石候堡互通，向北至北和互通，向西国道208外绕线并线至长子县常张乡河北村，向西北至国道309新建丈八庙互通。</t>
  </si>
  <si>
    <t>2024年四好农村（打捆）</t>
  </si>
  <si>
    <t>四好农村路</t>
  </si>
  <si>
    <t>各县区</t>
  </si>
  <si>
    <t>开工300公里。</t>
  </si>
  <si>
    <t>长治市植物园建设工程</t>
  </si>
  <si>
    <t>长治市重点区县医院三级乙等提升工程项目（四个区、襄垣、壶关、武乡、沁源）</t>
  </si>
  <si>
    <t>各县区卫健委</t>
  </si>
  <si>
    <t>县医院三级乙等提升工程项目（四个区、襄垣、壶关、武乡、沁源）</t>
  </si>
  <si>
    <t>小常入口工程（入口+文创）文物活化数字体验馆+文创艺术商街</t>
  </si>
  <si>
    <t>文化</t>
  </si>
  <si>
    <t>市滨湖生态保护与发展中心</t>
  </si>
  <si>
    <t>篮球、羽毛球、乒乓球、网球、健身步道、健身房等</t>
  </si>
  <si>
    <t>晋东南区域中医医疗中心</t>
  </si>
  <si>
    <t>长治市中医院</t>
  </si>
  <si>
    <t>清洁运输改造项目</t>
  </si>
  <si>
    <t>能源</t>
  </si>
  <si>
    <t>加氢站、充换电站</t>
  </si>
  <si>
    <t>山西祥睿能源有限公司</t>
  </si>
  <si>
    <t>拟在长治市域范围内国道208，207，309沿线适当位置建设服务于新能源电动重卡的充换电综合站50个，包括充电站，换电站，充换电一体站以及加油换电一体综合站</t>
  </si>
  <si>
    <t>公共就业服务能力提升示范项目</t>
  </si>
  <si>
    <t>其他民生</t>
  </si>
  <si>
    <t>市人社局</t>
  </si>
  <si>
    <t>占地44.52亩，建设内容主要包括：烈士纪念馆、瞻仰祭奠区、烈士墓区、英烈墙、纪念堂及其他附属配套设施。烈士墓区可容纳烈士墓500余座。</t>
  </si>
  <si>
    <t>长治市建筑垃圾处理项目</t>
  </si>
  <si>
    <t>城乡垃圾处理</t>
  </si>
  <si>
    <t>长治市城市管理局</t>
  </si>
  <si>
    <t>延安路南延道路改造工程（南外环-长治高铁南站）</t>
  </si>
  <si>
    <t>东南外环北延道路建设工程</t>
  </si>
  <si>
    <t>长治市中央财政国土绿化试点示范项目</t>
  </si>
  <si>
    <t>土地利用</t>
  </si>
  <si>
    <t>市规自局</t>
  </si>
  <si>
    <t>长治市规划和自然资源局</t>
  </si>
  <si>
    <t>长治综合客运枢纽</t>
  </si>
  <si>
    <t>客运枢纽</t>
  </si>
  <si>
    <t>北起太行东街南至光明路，全长11600米，宽度55米，采用主干路等级进行提升改造，包含道路拓宽、管网铺设、景观绿化提升及桥梁建设等。</t>
  </si>
  <si>
    <t>“远方的家”旅居示范村居项目（山西省城乡融合一体化发展示范项目）</t>
  </si>
  <si>
    <t xml:space="preserve">建设内容包括文物活化数字体验馆及文创艺术商街内容的建设工作
</t>
  </si>
  <si>
    <t>德化门西延道路建设工程(经二十三路-天晚集南路）</t>
  </si>
  <si>
    <t>长治市滨湖区污水处理厂建设工程（特许经营）捆绑</t>
  </si>
  <si>
    <t>城乡污水处理</t>
  </si>
  <si>
    <t>长治市英华片区九年一贯制学校改扩建项目（市九中初中部、实验小学）</t>
  </si>
  <si>
    <t>潞州区</t>
  </si>
  <si>
    <t>拟在原市九中及市实验小学院内新建一所12轨九年一贯制学校。项目占地35.4亩。</t>
  </si>
  <si>
    <t>长治文化艺术学校迁建</t>
  </si>
  <si>
    <t>市文旅局</t>
  </si>
  <si>
    <t>长治市文旅局</t>
  </si>
  <si>
    <t>长治市精神卫生中心建设项目</t>
  </si>
  <si>
    <t>长治市餐厨垃圾大件垃圾处理项目</t>
  </si>
  <si>
    <t>生活垃圾焚烧发电建设</t>
  </si>
  <si>
    <t>滨湖生态示范区小常学校项目（小学）</t>
  </si>
  <si>
    <t>初步选址于望湖路以东，长北干线以西，临湖西路以南、求学路以北，拟建设一座24班小学，为小常片区提供基础教育配套。在小学周边，拟采用“小学+住宅”的组团建设模式，小学与住宅开发比例为1:12~15，即：每开发1亩学校建设，配套12亩至15亩的住宅开发。</t>
  </si>
  <si>
    <t>府后西街西延道路建设工程</t>
  </si>
  <si>
    <t>观音堂片区配套市政道路建设工程</t>
  </si>
  <si>
    <t>长治医学院大健康产教融合实训基地建设项目</t>
  </si>
  <si>
    <t>项目占地面积128304m2，建筑面积为36309m2，其中：地上建筑面积32928m2，地下建筑面积3381m2。新建大健康产教融合实训基地的土建、装修、给排水、暖通空调、电气及室外配套工程。</t>
  </si>
  <si>
    <t>长治消防救援中心</t>
  </si>
  <si>
    <t>消防</t>
  </si>
  <si>
    <t>市消防支队</t>
  </si>
  <si>
    <t>长治市第六中学校高中部新建项目（府后东街）</t>
  </si>
  <si>
    <t>长治市第六中学校</t>
  </si>
  <si>
    <t>拟在府后东街K-10-01地块，东至规划经九路，南至府后东街、西至经十北支路、北至纬十三东路，建设一所16轨制优质普通高中。项目占地面积11074亩，总投资25亿元，建成后可提供2400个学位。本项目待部队移交地方土地后，建议可由市财通公司通过周边土地收储和资本运作负责建设，建成后移交市教育局管理使用。</t>
  </si>
  <si>
    <t>长治市辛安引水输水管道改造工程</t>
  </si>
  <si>
    <t>城市水电路气暖</t>
  </si>
  <si>
    <t>长治市公共卫生医疗中心配套设备设施及信息化项目</t>
  </si>
  <si>
    <t>1、购置医疗及检验检测设备753台（套）。2、建设智能机器人污物物流传输系统，购置AGV机器人8台（套）。3、建设医院信息化系统，购置信息化硬件设备1422台（套）、软件系统85套。</t>
  </si>
  <si>
    <t>长治市主城区和长北再生水利用工程</t>
  </si>
  <si>
    <t>其他生态保护治理</t>
  </si>
  <si>
    <t>长治市第九中学校高中部改造项目（原晋东南会校旧址）</t>
  </si>
  <si>
    <t>市检验检疫中心（二期）</t>
  </si>
  <si>
    <t>其他服务业</t>
  </si>
  <si>
    <t>市市场监管局</t>
  </si>
  <si>
    <t>长治市市场监管局</t>
  </si>
  <si>
    <t>总用地70562.92m²，其中二期工程总建筑面积16529.26m²。改造1#~4#检验检测实验楼及给排水、消防、暖通、电气及室外硬化、绿化、室外管网等配套工程。</t>
  </si>
  <si>
    <t>长治市滨湖生态示范区久实大街项目</t>
  </si>
  <si>
    <t>长治市滨湖生态示范区大学路项目</t>
  </si>
  <si>
    <t>长治市滨湖景观大道（上韩至交漳段）工程二标段</t>
  </si>
  <si>
    <t>国家城市湿地公园保护与发展中心</t>
  </si>
  <si>
    <t>长治市国家城市湿地公园保护与发展中心</t>
  </si>
  <si>
    <t>长治市土地综合整治提质增效项目</t>
  </si>
  <si>
    <t>长治市废弃矿山综合治理项目</t>
  </si>
  <si>
    <t>废弃矿山修复</t>
  </si>
  <si>
    <t>马军峪煤焦公司</t>
  </si>
  <si>
    <t>滨湖生态示范区小常中学建设项目（小常片区）</t>
  </si>
  <si>
    <t>滨湖生态示范区建设领导组办公室</t>
  </si>
  <si>
    <t>拟在滨湖区，新建一所初级中学，占地8715亩，总投资约2亿元，规模为12轨36个教学班，可增加初中学位1800个。</t>
  </si>
  <si>
    <t>长治市三馆周边附属配套基础设施建设项目</t>
  </si>
  <si>
    <t>市三馆</t>
  </si>
  <si>
    <t>博物馆、图书馆、档案馆</t>
  </si>
  <si>
    <t>山西航天清华装备电动缸工程研究中心项目</t>
  </si>
  <si>
    <t>重大科技基础设施</t>
  </si>
  <si>
    <t>山西航天清华公司</t>
  </si>
  <si>
    <t>长治学院土壤微生物修复技术工程研究中心项目</t>
  </si>
  <si>
    <t>长治南收费站及国道208立交桥改扩建工程</t>
  </si>
  <si>
    <t>德化门、府后西街、黄碾、英雄南路、壶关城北、沁县等6个消防站建设</t>
  </si>
  <si>
    <t>2023年</t>
  </si>
  <si>
    <t>小常安置片区配套市政道路建设工程</t>
  </si>
  <si>
    <t>长治市第三中学校迁建项目</t>
  </si>
  <si>
    <t>将长治市三中迁建至高新区漳园街以北、规划海森北路东侧，项目占地44亩，投资约1.8亿元，建成后可提供1200个初中学位。</t>
  </si>
  <si>
    <t>长治市第十二中学校初中部新建项目</t>
  </si>
  <si>
    <t>长治市第十二中学校</t>
  </si>
  <si>
    <t>乡镇空气质量自动监测站建设项目</t>
  </si>
  <si>
    <t>建设105个乡镇空气自动站</t>
  </si>
  <si>
    <t>长治市人民医院复合手术室及创伤中心改造项目</t>
  </si>
  <si>
    <t>长治市人民医院</t>
  </si>
  <si>
    <t xml:space="preserve">
1.复合手术室及创伤中心改造：将2号楼一层原急诊科改造为复合手术室及创伤中心，改造面积为1300㎡（包含墙面、楼地面、顶棚、内部布局、给排水、电气、暖通空调）。
2.医疗设备购置：购置大型设备4套（1套复合手术室用超高端3.0T术中磁共振成像系统、2套复合手术室用超高端移动机器人DSA专业成像系统及专业高级复合手术床、1套复合手术室用超高端CT成像系统），无磁头架1个，导航1台，手术显微镜（机器人式）1台，麻醉机2套（1套无磁），有创呼吸机2套（1套无磁），高压注射器4套（1套无磁），脑科手术机器人1套，吊桥6套及神经电生理记录仪、动力系统、脑氧检测仪，无影灯，吊塔，监护仪等。</t>
  </si>
  <si>
    <t>滨湖片区配套市政道路</t>
  </si>
  <si>
    <t>北寨安置片区配套市政道路项目</t>
  </si>
  <si>
    <t>主城区及长北污水处理厂提标改造</t>
  </si>
  <si>
    <t>对长治首创主城区及长北污水处理厂出水水质进行提标改造，提升到北京市地方标准《城镇污水处理厂水污染物排放标准》（DB11/890-2012）A标准。提标后出水水质化学需氧量、氨氮、总磷三项指标达到《地表水环境质量标准》（GB3838-2002）Ⅲ类标准，其他指标执行《城镇污水处理厂污染物排放标准》（GB18918-2002）一级A标准(简称“三项Ⅲ类水”)。</t>
  </si>
  <si>
    <t>长治市高新区海森北路小学新建项目</t>
  </si>
  <si>
    <t>在高新区海森街以北、规划海森北路东侧新建1所4轨24个教学班的小学。项目占地45亩，建成后可提供1080个学位。</t>
  </si>
  <si>
    <t>滨湖区九年一贯学校建设项目（小常片区）</t>
  </si>
  <si>
    <t>位于上韩片区北侧，主要服务上韩片区及周边小区，拟建设九年一贯制学校，建设内容包括教学楼、图书馆、阶梯教室、综合楼、运动场等。</t>
  </si>
  <si>
    <t>长治市公安局治安防控体系建设项目（基础支撑部分）</t>
  </si>
  <si>
    <t>政法</t>
  </si>
  <si>
    <t>市公安局</t>
  </si>
  <si>
    <t>长治市公安局</t>
  </si>
  <si>
    <t>1、“平安城市”二期3200路摄像机更换。2、“平安城市”二期1800路摄像机拆建。3、市县两级公安机关视频图像汇聚、智能化应用等。4、市级治安防控体系智能化应用。</t>
  </si>
  <si>
    <t>山西长治久安～兴盛220kV线路新建工程</t>
  </si>
  <si>
    <t>智能电网</t>
  </si>
  <si>
    <t>国网长治供电公司</t>
  </si>
  <si>
    <t>新建及改造线路长度71公里,变配电容量0万千伏安</t>
  </si>
  <si>
    <t>手术机器人应用重点实验室项目（骨科）</t>
  </si>
  <si>
    <t>长治市第二人民医院</t>
  </si>
  <si>
    <t>消防小区拆迁及紫金消防站建设</t>
  </si>
  <si>
    <t>长治市应急装备物资项目（12个县区135个乡镇救援队伍）</t>
  </si>
  <si>
    <t>市应急局</t>
  </si>
  <si>
    <t>长治市应急管理局</t>
  </si>
  <si>
    <t>长治职业技术学院现代农业产教融合实训基地项目</t>
  </si>
  <si>
    <t>项目总占地面积71300㎡，总建筑面积27045㎡，其中地上建筑面积26000㎡，地下建筑面积1045㎡。建设内容主要包含新建综合实训楼、技能鉴定中心楼、餐厅、公寓楼、动物养殖实训基地等</t>
  </si>
  <si>
    <t>漳泽东街（长北干线-康建路）道路建设工程</t>
  </si>
  <si>
    <t>项目东起康建路，西至长北干线，长1308米，红线宽30米。建设内容包括道路、地下管线、照明、绿化、交通设施等工程。</t>
  </si>
  <si>
    <t>山西省长治市职业高级中学实训基地设施设备购置项目</t>
  </si>
  <si>
    <t>长治市职业高级中学</t>
  </si>
  <si>
    <t>项目主要包括购置汽修类专业群实训基地设施设备、信息类专业群实训基地设施设备、旅游类航空服务专业实训基地设施设备等三大类23项</t>
  </si>
  <si>
    <t>规划五路道路建设工程（滨湖大道—长北干线）</t>
  </si>
  <si>
    <t>东起长北干线，西至滨湖大道，全长1420.7米，红线宽40米。建设内容包括道路、绿化、照明、交通设施等工程。</t>
  </si>
  <si>
    <t>长治联通5G基站建设</t>
  </si>
  <si>
    <t>新基建</t>
  </si>
  <si>
    <t>5G基站</t>
  </si>
  <si>
    <t>长治联通公司</t>
  </si>
  <si>
    <t>中国联合网络通信有限公司长治市分公司</t>
  </si>
  <si>
    <t>5G基站建设900座</t>
  </si>
  <si>
    <t>5G数智化无线通信设施建设项目</t>
  </si>
  <si>
    <t>5G融合运用</t>
  </si>
  <si>
    <t>长治移动公司</t>
  </si>
  <si>
    <t>中国移动通信集团山西有限公司长治分公司</t>
  </si>
  <si>
    <t>建设5G宏站、室分主设备软硬件；传输光缆工程：建设传输光缆，为5G基站接入提供传输光纤资源；传输设备工程：建设SPN、OTN等传输设备，提供传输系统资源；机房站点及电源配套工程：建设汇聚机房、灵活建站及相关电源配套，为5G接入提供局房和电源保障。</t>
  </si>
  <si>
    <t>长治市精神卫生福利设施建设项目</t>
  </si>
  <si>
    <t>市民政局</t>
  </si>
  <si>
    <t>长治市民政局</t>
  </si>
  <si>
    <t>总建筑面积15280㎡，主要包括门诊综合楼、水泵房、室外硬化等配套设施</t>
  </si>
  <si>
    <t>长治市应急信息化建设项目</t>
  </si>
  <si>
    <t>长治市“三河一渠”汛期污染及河道水质提升综合治理工程</t>
  </si>
  <si>
    <t>海绵城市</t>
  </si>
  <si>
    <t>解放东西街（延安路-站前路）雨污分流改造工程</t>
  </si>
  <si>
    <t>长治市“三河一渠”初期雨水调蓄工程</t>
  </si>
  <si>
    <t>长治市潞阳门路（解放东街—紫金东街）雨污分流改造工程</t>
  </si>
  <si>
    <t>长丰和平里片区配套市政道路建设工程项目</t>
  </si>
  <si>
    <t>滨湖生态示范区凹里学校（上韩片区）</t>
  </si>
  <si>
    <t>滨湖区</t>
  </si>
  <si>
    <t>长治市殡仪馆公益性生态葬区</t>
  </si>
  <si>
    <t>殡葬</t>
  </si>
  <si>
    <t>长治市智慧水利数字孪生可视化平台</t>
  </si>
  <si>
    <t>人工智能平台</t>
  </si>
  <si>
    <t>该项目通过建设长治市数字孪生重点流域及水利工程，全面建成长治市“2+N”水利智能业务应用体系，水利业务应用的数字化、网络化、智能化水平全面提升，构建具有“四预”功能的数字孪生水网，实现对物理水网实时监控、联合调度、风险防范，建成长治市智慧水利数字孪生可视化平台。</t>
  </si>
  <si>
    <t>长治市数字底座建设项目</t>
  </si>
  <si>
    <t>依托政务云平台，在充分利旧各单位原有业务系统和长治市数据共享交换平台等现有资源的基础上，建设数据管理中台、全域感知中台、城市生态中台、算法支撑中台、数字驾驶舱、安全保障中台等六大中台，打通数据共享堵点、搭建数据共享通道。</t>
  </si>
  <si>
    <t>城市晚装项目</t>
  </si>
  <si>
    <t>城市阳台文旅综合体项目</t>
  </si>
  <si>
    <t>市财通集团</t>
  </si>
  <si>
    <t>八泉峡山岳救援基地</t>
  </si>
  <si>
    <t>长治市教育基地改扩建工程</t>
  </si>
  <si>
    <t>长治市智慧教育二期建设</t>
  </si>
  <si>
    <t>试点建设初步涵盖以下四个方面：
1.完善数字化基础环境。规划建设覆盖市直属4所学校的高标准教育设施设备和数字校园建设。（校端）
2.升级改造长治市教育大数据平台。（教育局端）
3.建设教研教学服务体系。（教育局端和校端）
4.建设教师综合能力提升体系。（教育局端）</t>
  </si>
  <si>
    <t>长治市教育基地新建附属用房及配套基础设施改造工程项目</t>
  </si>
  <si>
    <t>长治市第二十中学校综合教学楼新建项目</t>
  </si>
  <si>
    <t>项目总建筑面积13076.07㎡，其中地上建筑面积10516.97㎡，地下建筑面积为2559.1㎡。主要包括新建教学楼13076.07㎡，新建教学楼与原综合教学楼两条连廊，新建运动场2500㎡，完善室外水、暖、电管线以及室外硬化、绿化、围墙、大门等配套工程。</t>
  </si>
  <si>
    <t>原教育学院旧址新建幼儿园（威远门北路）</t>
  </si>
  <si>
    <t>市财通公司</t>
  </si>
  <si>
    <t>拟在原教育学院旧址新建一所12班的公办幼儿园。项目占地14亩，需投资3600万元，建成后可提供360个学位。为缓解市财政投资压力，建议委托市财通公司通过周边改造更新和资本运作进行建设。</t>
  </si>
  <si>
    <t>长治市出生缺陷综合防治提升项目</t>
  </si>
  <si>
    <t>项目建设规模主要为医疗设备购置40套、信息化管理平台建设和改造附属用房430㎡。医疗设备购置包括胎儿镜、DSA数字减影血管造影系统、小儿心脏体外循环机、腹腔镜、高通量测序平台等15台套出生缺陷防治体系设备，样本库管理软件、超低温冰箱、气相液氮罐、核酸提取仪等25台套生物样本库设备；信息化管理平台为出生缺陷防治体系信息化软件二次开发及升级、云计算资源租赁、ViewPoint超声影像数据管理系统；改造附属用房包括DSA设备用房280㎡、生物样本库150.00㎡。</t>
  </si>
  <si>
    <t>长治市容海学校初中教学楼新建项目</t>
  </si>
  <si>
    <t>市容海学校</t>
  </si>
  <si>
    <t>拟征用容海学校北侧33亩捉马村林地，修建一栋初中综合教学楼，主要包含42间教室、15间教学功能室、一间综合功能室。总建筑面积约22000㎡，总投资约8335万元。原初中部给小学，新建后初中全部整合。</t>
  </si>
  <si>
    <t>游园、绿地新建及改造项目</t>
  </si>
  <si>
    <t>潞州区特勤消防站改建</t>
  </si>
  <si>
    <t>5G数智化应用推广项目</t>
  </si>
  <si>
    <t>依托大规模投资5G、千兆宽带、物联网、大数据、云计算等数字基础设施建设，打造长治数字底座，实现数据的数字化、实时化、可视化，助力长治在数字政府、数字社会、数字经济等方面的转型能力的提升，打造云+网+平台应用一揽子整体解决方案。</t>
  </si>
  <si>
    <t>乡村e镇提档升级改造项目</t>
  </si>
  <si>
    <t>农业农村基础设施</t>
  </si>
  <si>
    <t>农村物流</t>
  </si>
  <si>
    <t>长治市火炬中学附属幼儿园改建项目（划转市图书馆原馆区）</t>
  </si>
  <si>
    <t>将市图书馆原馆区划转至市火炬中学，用于学校恢复幼儿园办学，及小学低段学生使用，占地面积10000㎡。</t>
  </si>
  <si>
    <t>长治市三河一渠截污箱涵清疏整治工程</t>
  </si>
  <si>
    <t>漳泽湖东岸水环境提升工程一期工程</t>
  </si>
  <si>
    <t>长治-平顺苗庄高压燃气管道工程</t>
  </si>
  <si>
    <t>长治华润公司</t>
  </si>
  <si>
    <t>市华润燃气</t>
  </si>
  <si>
    <t>起点为长潞连接线北庄路口，东至平顺县苗庄工业园区，全线总长16公里，管网管径为DN300，设计压力4.0MPa，其中长治境内5.3km，平顺县境内长10.7km。</t>
  </si>
  <si>
    <t>长治车站站前广场及周边环境整治项目</t>
  </si>
  <si>
    <t>长治市第二人民医院肿瘤放射诊疗学科建设及医用直线加速器设备购置项目</t>
  </si>
  <si>
    <t xml:space="preserve">长治市第二人民医院 </t>
  </si>
  <si>
    <t>项目主要为购置医用直线加速器设备一套，后装机一套，以及相配套的CT端呼吸门控系统、物理设备、定位CT激光灯、平板床等设备，对综合楼肿瘤放射诊疗区域进行改造，面积为361.2㎡，包括防护墙、迷路内墙加厚、地沟地坑改造等工程。</t>
  </si>
  <si>
    <t>互联网网络节点侦控系统和网安综合业务平台升级改造</t>
  </si>
  <si>
    <t>建设规模：市级
功能：侦控系统为前端互联网及5G数据采集入口，网侦平台负责对前端采集数据和平台获取的全量数据进行整合分析，实现多维度的应用功能。两个平台深度关联，互为支撑，拟同步建设。</t>
  </si>
  <si>
    <t>中医医院诊疗环境及区域功能改造</t>
  </si>
  <si>
    <t>长治市第一中学校风雨操场新建项目</t>
  </si>
  <si>
    <t>长治市第一中学校</t>
  </si>
  <si>
    <t>拟建风雨操场位于学校主教学楼东侧，餐厅北侧，建筑占地面积136746平方米；主场馆为地下一层，地上三层，总投入金额约382522万元，总建筑面积444079平方米，场馆一层功能主要为游泳馆、门厅、管理间、救生医务室、男女浴室、卫生间等，二层功能主要为乒乓球室、体育器材室、卫生间等，三层为羽毛球馆、篮球馆、教职工建身用房、体育器材室及卫生间等，地下一层为设备用房。</t>
  </si>
  <si>
    <t>长治市海绵城市建设展览馆及智慧管控平台建设项目</t>
  </si>
  <si>
    <t>长治滨湖文旅中心近零碳试点项目一期工程</t>
  </si>
  <si>
    <t>住宿餐饮</t>
  </si>
  <si>
    <t>长治市滨湖文化旅游服务中心有限公司</t>
  </si>
  <si>
    <t>数字化智慧能源管理平台建设（搭建数字化智慧能源管理平台底座、电度计量系统改造、远传水表改造及数据采集）；地源热井的开采（3口地源热源井）；配套管网（三元产业园区管网铺设）；水塔；其他配套服务设施；清洁采暖热源站建设（2台水源热泵+空气源热泵+电锅炉耦合供热系统）；风光储一体化系统建设（0.4MW光伏，200kwh储能）；5台1kw的垂直轴风力发电，光伏板凳及光伏路灯的建设）；地下车库智慧照明系统改造（对滨湖酒店地下车库照明系统变更为智慧照明系统)。</t>
  </si>
  <si>
    <t>市体育中心全民健身中心项目</t>
  </si>
  <si>
    <t>体育</t>
  </si>
  <si>
    <t>市体育局</t>
  </si>
  <si>
    <t>长治市体育局</t>
  </si>
  <si>
    <t>主城区停车智能化改造项目</t>
  </si>
  <si>
    <t>主城区停车专项治理项目</t>
  </si>
  <si>
    <t>主城区停车场智能化改造项目</t>
  </si>
  <si>
    <t>山西长治潞城～康庄改接果园变电站220kV线路新建工程</t>
  </si>
  <si>
    <t>新建及改造线路长度13.65公里,变配电容量0万千伏安</t>
  </si>
  <si>
    <t>长治市滨湖区望湖路幼儿园新建项目</t>
  </si>
  <si>
    <t>滨湖区建设指挥部办公室</t>
  </si>
  <si>
    <t>新建一座幼儿园（4轨制），12个班，可满足360名适龄儿童入园。建设内容包括：新建幼儿生活用房、门卫室、配套用房等建筑，总建筑面积约为
5070m2，以及用地范围内室外场地硬化、绿化、消防水池、地下管
网、围墙、大门等配套设施。</t>
  </si>
  <si>
    <t>山西省长治市草原高火险区建设项目</t>
  </si>
  <si>
    <t>长治市第四中学校初中教学楼改扩建项目</t>
  </si>
  <si>
    <t>在长治市四中校园内北侧建设一栋初中教学楼，建筑面积5833.17㎡。该项目于2020年申报,2022年4月22日列入义务教育薄弱环节改善与能力提升项目规划，中央投资1800万，2023年已下达中央薄改资金433万元。根据可研报告，项目总投资3193.5万元，除中央投资外，剩余部分资金由市本级兜底解决。</t>
  </si>
  <si>
    <t>纬二十三中支路道路建设工程（英雄南路—延安南路）</t>
  </si>
  <si>
    <t>长治市人民医院省级区域医疗中心建设基础设施配套改造项目</t>
  </si>
  <si>
    <t>主要包括建筑修缮改造和室外附属配套改造两部分。建筑修缮改造主要包括外墙保温改造7380㎡，屋面防水9260.57㎡，静脉配液中心改造700㎡，并进行相关设施设备的购置；室外附属配套改造工程主要包括室外管线工程、室外道路硬化改造工程、高压氧科建筑两侧新建台阶及阳光顶棚工程、二期污水站改造、锅炉低氮改造等。</t>
  </si>
  <si>
    <t>东华门（英雄南路-天晚集）雨污分流改造工程</t>
  </si>
  <si>
    <t>县域县乡村三级体系建设项目</t>
  </si>
  <si>
    <t>长治市高新区海森街幼儿园新建项目</t>
  </si>
  <si>
    <t>高新区管委会</t>
  </si>
  <si>
    <t>拟在北环西街以北，威远门北路以西，海森街以南，新建1所9个班的公办幼儿园。项目占地828亩，投资约300416万元，建成后可提供270个学位。</t>
  </si>
  <si>
    <t>桃园巷全民健身中心项目</t>
  </si>
  <si>
    <t>排球场、儿童乐园、健身步道、健身房等。</t>
  </si>
  <si>
    <t>漳泽西街（长北干线-望湖路）道路建设工程</t>
  </si>
  <si>
    <t>项目东起长北干线，西至望湖路，长510米，红线宽30米。建设内容包括道路、地下管线、照明、绿化、交通设施等工程。</t>
  </si>
  <si>
    <t>上党东街（长北干线-观音堂路）道路建设工程</t>
  </si>
  <si>
    <t>山西隆德盛业房地产开发有限公司</t>
  </si>
  <si>
    <t>东起观音堂路，西至长北干线，长485米，红线宽30米。建设内容包括道路、地下管线、照明、绿化、交通设施等工程。</t>
  </si>
  <si>
    <t>长治市第十九中学校综合实验楼新建项目</t>
  </si>
  <si>
    <t>市十九中</t>
  </si>
  <si>
    <t>建筑面积583317㎡，总投资为2705万元，新建一栋综合实验楼。</t>
  </si>
  <si>
    <t>长治市数字政府营商环境优化提升项目</t>
  </si>
  <si>
    <t>市行政审批局</t>
  </si>
  <si>
    <t>包括3个子项目：公共资源交易平台、12345政务服务热线服务、政务服务能力提升项目。</t>
  </si>
  <si>
    <t>长治市滨湖区湿地公园多普勒气象塔</t>
  </si>
  <si>
    <t>包括一层展厅、二层展厅+配套、电梯换新、旋转餐厅、空中花园、透明栈道、天文台。</t>
  </si>
  <si>
    <t>新街（英雄南路-天晚集）雨污分流改造工程</t>
  </si>
  <si>
    <t>长治市辛安引水输电线路改造工程</t>
  </si>
  <si>
    <t>长治市第二人民医院PCR实验室能力提升及检查检验区整合改造项目</t>
  </si>
  <si>
    <t>应急信息平台建设（二期）</t>
  </si>
  <si>
    <t>应急指挥救援信息化系统；应急指挥卫星通信网；安全生产风险监测预警系统；自然灾害综合监测预警系统；感知网络；指挥中心不间断供电系统；应急基础信息汇聚融合工程。</t>
  </si>
  <si>
    <t>长治市应急指挥基础设施建设二期项目</t>
  </si>
  <si>
    <t>1.应急指挥救援信息化系统；2.应急指挥卫星通信网；3.安全生产风险监测预警系统；4.自然灾害综合监测预警系统；5.感知网络；6.指挥中心不间断供电系统；7.应急基础信息汇聚融合工程。</t>
  </si>
  <si>
    <t>城市湿地公园生物多样性综合观测</t>
  </si>
  <si>
    <t>长治市气象灾害监测防御应急能力提升工程</t>
  </si>
  <si>
    <t>市气象局</t>
  </si>
  <si>
    <t>长治市气象局</t>
  </si>
  <si>
    <t>长治市区活动断层探测及地震安全性评价</t>
  </si>
  <si>
    <t>市防震减灾中心</t>
  </si>
  <si>
    <t>长治市防震减灾中心</t>
  </si>
  <si>
    <t>5G数智化千兆宽带设施建设项目</t>
  </si>
  <si>
    <t>2024年建设家宽小区千兆全覆盖，涉及OLT主设备及业务板卡扩容，配套电源工程及相关传输线路工程。2024年度预计投资1700万元，依托千兆平台，打造千兆光纤城市。</t>
  </si>
  <si>
    <t>长治市主城区2024年供水管道改造工程</t>
  </si>
  <si>
    <t>水网工程</t>
  </si>
  <si>
    <t>潞阳门路等15条道供水管道工程</t>
  </si>
  <si>
    <t>英雄台广场恢复历史记忆及改造</t>
  </si>
  <si>
    <t>湿地公园林相生态改造工程</t>
  </si>
  <si>
    <t>湿地公园保育区水电改造工程项目</t>
  </si>
  <si>
    <t>开发区园区建设</t>
  </si>
  <si>
    <t>供热供水</t>
  </si>
  <si>
    <t>湿地公园保育区现有125kVA、315kVA箱变各一台，所有高低压电缆均直埋敷设，由于区域内水位较高，造成电缆线绝缘不稳定，影响正常供电急需改造升级，同步更换灯具（节能型灯）、重新布置监控，恢复各区域供水。</t>
  </si>
  <si>
    <t>长治市综合检验检测中心生物（血液）制品检验实验室建设项目（二期）</t>
  </si>
  <si>
    <t>长治市综合检验检测中心</t>
  </si>
  <si>
    <t>网络特侦综合作战平台</t>
  </si>
  <si>
    <t>建设规模：市级
功能：实现数据综合治理达成服务案件与情报侦察总目标。</t>
  </si>
  <si>
    <t>山西省长治市中级人民法院新建审判业务用房建设项目附属设施工程</t>
  </si>
  <si>
    <t>市中级人民法院</t>
  </si>
  <si>
    <t>长治市中级人民法院</t>
  </si>
  <si>
    <t>全市域旅游景区“n个”直升机临时起降点项目</t>
  </si>
  <si>
    <t>公园开放区水环境提升二期工程</t>
  </si>
  <si>
    <t>湿地公园内芦苇群落替次更新</t>
  </si>
  <si>
    <t>城市伤疤治理绿化恢复项目</t>
  </si>
  <si>
    <t>市区27条道路路灯照度提升灯头采购更换项目（二期）</t>
  </si>
  <si>
    <t>长治市矿山地震监测与风险预警示范工程</t>
  </si>
  <si>
    <t>壁头遗址保护与利用项目</t>
  </si>
  <si>
    <t>长治市经济运行分析数字化平台</t>
  </si>
  <si>
    <t>市行政审批局、市发改委</t>
  </si>
  <si>
    <t>通过汇聚各类经济运行数据，从宏观、中观、微观三个层面，形成集经济运行调查、监测预警、预测分析、区域经济分析、政策模拟、大数据分析等功能为一体的经济监测分析预警系统。</t>
  </si>
  <si>
    <t>长治市行政审批服务管理局营商环境（12345政务服务热线）优化提升项目</t>
  </si>
  <si>
    <t>长治市12345政务热线服务中心</t>
  </si>
  <si>
    <t>1.硬件平台：语音网关；精密空调；UPS+配电柜；话务终端操作台；管理终端；平台移动终端；坐席话机、耳麦；培训教室讲台、培训桌椅、86寸智慧屏；融媒体直播平台，直播视频、音频输入/输出设备、电台频率可视化直播套装。
2.应用软件产品：CloudIPCC，IP呼叫中心软件基本功能使用许可、热备功能许可、座席基本功能许可、IVR通道许可、坐席端口许可等；数据库系统；融媒体可视化直播平台。
3.12345政务热线便民服务系统：（1）全媒体交互系统；（2）事务工单管理系统；（3）知识库；（4）运营监管及统计分析系统；（5）数据交互平台接口开发；（6）智能化系统。</t>
  </si>
  <si>
    <t>长治市人民检察院主楼及控告申诉大厅维修改造工程</t>
  </si>
  <si>
    <t>市检察院</t>
  </si>
  <si>
    <t>长治市人民检察院</t>
  </si>
  <si>
    <t>主楼改造建筑面积：8589.55m，控告申诉大厅维修改造</t>
  </si>
  <si>
    <t>长治幼儿师范专科学校幼儿园建设项目</t>
  </si>
  <si>
    <t>长治幼儿师范高等专科学校的附属幼儿园，4规建制，总面积8305.44平方米，包括幼儿教学用房、生活用房、室外硬化、绿化等室外工程。</t>
  </si>
  <si>
    <t>公共卫生间（城市驿站）建设项目</t>
  </si>
  <si>
    <t>华安固废医疗废物处理项目</t>
  </si>
  <si>
    <t>关键信息基础设施安全保卫系统</t>
  </si>
  <si>
    <t>建设规模：市级
功能：实现全市网络安全态势感知，网络安全威胁情报发现、网络安全事件处置、网络安全攻击发现溯源处置、重要网络及关键信息基础设施等保卫。</t>
  </si>
  <si>
    <t>长治市人民检察院室外工程修缮项目</t>
  </si>
  <si>
    <t>道路硬化改造面积：5225.88m,绿化：2613.51m管网改造，围墙改造，新增充电桩</t>
  </si>
  <si>
    <t>长治市电子政务外网IPV6改造</t>
  </si>
  <si>
    <t>市政府信息中心</t>
  </si>
  <si>
    <t>长治市电子政务外网广域网和城域网IPV6改造</t>
  </si>
  <si>
    <t>小常片区周边配套道路（求学路）</t>
  </si>
  <si>
    <t>完善小常片区路网，保障安置区老百姓便捷出行；提升安置区周边土地价值，求学路（红线宽度24米、长560米）</t>
  </si>
  <si>
    <t>长治市主城区11条小街小巷路灯新建及改造项目</t>
  </si>
  <si>
    <t>对淮海街、金潞巷等5条道路配套建设照明设施，对太东一巷、太西一巷、东放射路、西放射路等6条道路路灯进行提质改造，拟新建和改造路灯设施250套。</t>
  </si>
  <si>
    <t>长治东站贵宾通道及附属设施建设项目</t>
  </si>
  <si>
    <t>长治市“城南生态苑“新建卫生间惠民工程</t>
  </si>
  <si>
    <t>在城南生态苑东区南北各建一座公共卫生间</t>
  </si>
  <si>
    <t>漳河桥、店上桥加固修复工程</t>
  </si>
  <si>
    <t>漳河桥桥长132米、宽9米，为七孔—联钢筋混凝土双曲拱桥；店上桥桥长75米、桥面宽7米，为柱式混凝土桥。需加固桥孔、底板、空洞等。</t>
  </si>
  <si>
    <t>声环境功能区噪声自动监测项目</t>
  </si>
  <si>
    <t>建设15座声环境功能区自动监测站</t>
  </si>
  <si>
    <t>长治市供水管网改造工程（武家巷、瓦窑沟东二巷、参府街等8处）</t>
  </si>
  <si>
    <t>长治市经济运行数字化平台</t>
  </si>
  <si>
    <t>通过建设经济运行数字化平台，汇聚各类经济运行数据，形成集经济运行调查、监测预警、预测分析、区域经济分析、政策模拟、大数据分析等功能为一体的经济监测分析预警系统。</t>
  </si>
  <si>
    <t>潞安府衙、上门片区改造工程</t>
  </si>
  <si>
    <t>莲花池、城隍庙改造提升工程</t>
  </si>
  <si>
    <t>粮食安全项目（粮食储备中心、智能化粮库）</t>
  </si>
  <si>
    <t>能源互联网</t>
  </si>
  <si>
    <t>漳泽湖生态修复治理项目</t>
  </si>
  <si>
    <t>煤电油气运调度平台</t>
  </si>
  <si>
    <t>北京对口合作高质量发展研究中心</t>
  </si>
  <si>
    <t>现代物流枢纽和支点城市建设、产教融合城市、儿童友好城市、消费帮扶城市等四个申建城市建设</t>
  </si>
  <si>
    <t>生态价值产品实现</t>
  </si>
  <si>
    <t>212地质队遥感卫星高分中心项目</t>
  </si>
  <si>
    <t>212地质队</t>
  </si>
  <si>
    <t>浊漳河流域整治提升</t>
  </si>
  <si>
    <t>漳泽湖东岸生态修复项目北延工程及西岸生态修复工程</t>
  </si>
  <si>
    <t>长治市滨湖生态保护与发展中心</t>
  </si>
  <si>
    <t>滨湖大道以西，高新大道以北，漳泽水库大坝以南2.7平方公里区域进行生态修复与环境整治</t>
  </si>
  <si>
    <t>臭氧治理项目</t>
  </si>
  <si>
    <t>市图书馆原馆区划转至市火炬中学项目</t>
  </si>
  <si>
    <t>长治“滨湖生活”文创美学馆</t>
  </si>
  <si>
    <t>市滨湖生态保护与发展中心、市滨湖建投招商引资项目</t>
  </si>
  <si>
    <t>初步选定利用湿地公园南驿站、北驿站、荷香庭院等场地，打造长治荣宝生活馆，包含汉服体验、咖啡茶饮、非遗制作等功能；利用湿地公园及周边资源，打造“水墨长治”数字展览、国潮艺术节、艺术民宿设计装修、数字艺术文旅等系列项目落地。</t>
  </si>
  <si>
    <t>文物活化利用</t>
  </si>
  <si>
    <t>总用地面积54107.33㎡。新建墓碑式墓穴5000个，树葬墓穴9500个，壁葬墓穴3500个，草坪葬墓穴13000个，追思广场2600㎡，遗体捐赠广场700㎡，入口广场3000m㎡，集散广场2000㎡，管理房330㎡，公厕400㎡，以及道路硬化、绿化、挡土墙、围墙、大门、排水渠、景观设施、亮化设施、消防设施、广播设施、监控设施、室外管网等配套设施的建设。</t>
  </si>
  <si>
    <t>市总工会花园式培训基地</t>
  </si>
  <si>
    <t>市总工会花园式培训基地选址目前在市文旅中心北面，用地面积约5.2公顷，现状用地基本为村镇建设用地，少量一般耕地。现状存有教堂一处、财通公司管辖施工单位临建房两处。</t>
  </si>
  <si>
    <t>长治农产品直播基地
  招引埠外潞商回长项目之《山坡合伙人——新农业新文旅新内容新电商养成基地计划》</t>
  </si>
  <si>
    <t>拟选址于湿地公园花田区，围绕山坡合伙人周围，打造十二座房子，一县一房，每一座房子涵盖对应县的文化、旅游、非遗、手作、小吃、民俗等，形成全新的“依托滨湖、掌上长治”的新城市休闲地标。</t>
  </si>
  <si>
    <t>数字底座</t>
  </si>
  <si>
    <t>长治之窗（五星级酒店+住宅）组团建设</t>
  </si>
  <si>
    <t>商贸（专业市场、城市综合体等）</t>
  </si>
  <si>
    <t>滨湖国际会展中心</t>
  </si>
  <si>
    <t>长治安阳互通农产品交易市场项目</t>
  </si>
  <si>
    <t>城市综合体</t>
  </si>
  <si>
    <t>八百里浊漳河</t>
  </si>
  <si>
    <t>平急两用</t>
  </si>
  <si>
    <t>抽水蓄能</t>
  </si>
  <si>
    <t>农村人居环境改善</t>
  </si>
  <si>
    <t>园区道路</t>
  </si>
  <si>
    <t>全面改善流域水体环境质量</t>
  </si>
  <si>
    <t>装备制造</t>
  </si>
  <si>
    <t>康养</t>
  </si>
  <si>
    <t>新型储能</t>
  </si>
  <si>
    <t>标准厂房</t>
  </si>
  <si>
    <t>全面构建流域综合防洪体系</t>
  </si>
  <si>
    <t>种养殖业</t>
  </si>
  <si>
    <t>能源类</t>
  </si>
  <si>
    <t>文旅</t>
  </si>
  <si>
    <t>数据节点</t>
  </si>
  <si>
    <t>污水处理</t>
  </si>
  <si>
    <t>全面推进流域河湖修复治理</t>
  </si>
  <si>
    <t>设施农业</t>
  </si>
  <si>
    <t>新材料</t>
  </si>
  <si>
    <t>商贸</t>
  </si>
  <si>
    <t>燃气管网和储气设施</t>
  </si>
  <si>
    <t>数据中心</t>
  </si>
  <si>
    <t>电力设施</t>
  </si>
  <si>
    <t>全面加快流域资源优化配置</t>
  </si>
  <si>
    <t>林业</t>
  </si>
  <si>
    <t>生物医药</t>
  </si>
  <si>
    <t>物流</t>
  </si>
  <si>
    <t>物流中心及集疏运体系</t>
  </si>
  <si>
    <t>养老</t>
  </si>
  <si>
    <t>全面挖掘流域经济发展潜力</t>
  </si>
  <si>
    <t>其他农业</t>
  </si>
  <si>
    <t>化工</t>
  </si>
  <si>
    <t>宽带基础网络（千兆城市）</t>
  </si>
  <si>
    <t>采煤沉陷区治理</t>
  </si>
  <si>
    <t>全面弘扬流域优秀传统文化</t>
  </si>
  <si>
    <t>建材</t>
  </si>
  <si>
    <t>食品工业</t>
  </si>
  <si>
    <t>老旧小区改造</t>
  </si>
  <si>
    <t>十大产业链延链补链</t>
  </si>
  <si>
    <t>煤炭（含煤矿技改）</t>
  </si>
  <si>
    <t>商品房</t>
  </si>
  <si>
    <t>专业市场</t>
  </si>
  <si>
    <t>煤电及煤电改造</t>
  </si>
  <si>
    <t>保障性安居工程</t>
  </si>
  <si>
    <t>铁路专用线</t>
  </si>
  <si>
    <t>旅游公路</t>
  </si>
  <si>
    <t>飞行营地</t>
  </si>
  <si>
    <t>新能源</t>
  </si>
  <si>
    <t>非常规天然气开采</t>
  </si>
  <si>
    <t>周转房</t>
  </si>
  <si>
    <t>其他房地产</t>
  </si>
  <si>
    <t>灾后重建公路项目（国债项目）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</si>
</sst>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General&quot;个&quot;"/>
    <numFmt numFmtId="178" formatCode="0.0_ "/>
    <numFmt numFmtId="179" formatCode="0_);[Red]\(0\)"/>
    <numFmt numFmtId="180" formatCode="0.00_ "/>
    <numFmt numFmtId="181" formatCode="0_ "/>
    <numFmt numFmtId="182" formatCode="General&quot;项&quot;"/>
  </numFmts>
  <fonts count="44">
    <font>
      <sz val="12"/>
      <name val="宋体"/>
      <charset val="134"/>
    </font>
    <font>
      <sz val="11"/>
      <name val="宋体"/>
      <charset val="134"/>
    </font>
    <font>
      <b/>
      <sz val="11"/>
      <name val="宋体"/>
      <charset val="134"/>
    </font>
    <font>
      <sz val="12"/>
      <name val="仿宋_GB2312"/>
      <charset val="134"/>
    </font>
    <font>
      <sz val="11"/>
      <name val="方正仿宋_GB2312"/>
      <charset val="134"/>
    </font>
    <font>
      <sz val="20"/>
      <name val="方正小标宋简体"/>
      <charset val="134"/>
    </font>
    <font>
      <sz val="10"/>
      <name val="宋体"/>
      <charset val="134"/>
    </font>
    <font>
      <sz val="10"/>
      <color indexed="8"/>
      <name val="宋体"/>
      <charset val="134"/>
    </font>
    <font>
      <sz val="10"/>
      <color rgb="FF353535"/>
      <name val="宋体"/>
      <charset val="134"/>
    </font>
    <font>
      <b/>
      <sz val="10"/>
      <name val="黑体"/>
      <charset val="134"/>
    </font>
    <font>
      <b/>
      <sz val="8"/>
      <name val="黑体"/>
      <charset val="134"/>
    </font>
    <font>
      <sz val="12"/>
      <name val="黑体"/>
      <charset val="134"/>
    </font>
    <font>
      <sz val="14"/>
      <name val="黑体"/>
      <charset val="134"/>
    </font>
    <font>
      <b/>
      <sz val="20"/>
      <name val="方正小标宋简体"/>
      <charset val="134"/>
    </font>
    <font>
      <sz val="11"/>
      <name val="黑体"/>
      <charset val="134"/>
    </font>
    <font>
      <sz val="11"/>
      <name val="楷体"/>
      <charset val="134"/>
    </font>
    <font>
      <sz val="10"/>
      <name val="黑体"/>
      <charset val="134"/>
    </font>
    <font>
      <sz val="10"/>
      <name val="Times New Roman"/>
      <charset val="134"/>
    </font>
    <font>
      <b/>
      <sz val="9"/>
      <name val="宋体"/>
      <charset val="134"/>
    </font>
    <font>
      <sz val="12"/>
      <name val="Times New Roman"/>
      <charset val="134"/>
    </font>
    <font>
      <b/>
      <sz val="11"/>
      <name val="黑体"/>
      <charset val="134"/>
    </font>
    <font>
      <sz val="12"/>
      <name val="楷体_GB2312"/>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43" fillId="0" borderId="0">
      <protection locked="0"/>
    </xf>
    <xf numFmtId="0" fontId="0" fillId="0" borderId="0">
      <protection locked="0"/>
    </xf>
    <xf numFmtId="0" fontId="0" fillId="0" borderId="0">
      <protection locked="0"/>
    </xf>
  </cellStyleXfs>
  <cellXfs count="14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lignment vertical="center"/>
    </xf>
    <xf numFmtId="0" fontId="1" fillId="0" borderId="1" xfId="0" applyFont="1" applyFill="1" applyBorder="1" applyAlignment="1">
      <alignment horizontal="center" vertical="center"/>
    </xf>
    <xf numFmtId="0" fontId="3" fillId="0" borderId="0" xfId="0" applyFont="1" applyFill="1" applyBorder="1">
      <alignment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Alignment="1">
      <alignment horizontal="center" vertical="center"/>
    </xf>
    <xf numFmtId="176" fontId="1" fillId="0" borderId="0" xfId="0" applyNumberFormat="1" applyFont="1" applyFill="1" applyBorder="1" applyAlignment="1" applyProtection="1">
      <alignment horizontal="center" vertical="center"/>
      <protection locked="0"/>
    </xf>
    <xf numFmtId="176" fontId="1" fillId="0" borderId="0" xfId="0" applyNumberFormat="1" applyFont="1" applyFill="1" applyBorder="1" applyAlignment="1">
      <alignment horizontal="center" vertical="center"/>
    </xf>
    <xf numFmtId="0" fontId="5" fillId="0" borderId="0" xfId="49" applyFont="1" applyFill="1" applyAlignment="1" applyProtection="1">
      <alignment horizontal="center" vertical="center" wrapText="1"/>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177" fontId="2" fillId="0" borderId="1" xfId="49"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50" applyFont="1" applyFill="1" applyBorder="1" applyAlignment="1" applyProtection="1">
      <alignment horizontal="left" vertical="center" wrapText="1"/>
    </xf>
    <xf numFmtId="0" fontId="6" fillId="0" borderId="1" xfId="5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6" fillId="0" borderId="1" xfId="53" applyFont="1" applyFill="1" applyBorder="1" applyAlignment="1" applyProtection="1">
      <alignment horizontal="left" vertical="center" wrapText="1"/>
    </xf>
    <xf numFmtId="0" fontId="6" fillId="0" borderId="1" xfId="53" applyFont="1" applyFill="1" applyBorder="1" applyAlignment="1" applyProtection="1">
      <alignment horizontal="center" vertical="center" wrapText="1"/>
    </xf>
    <xf numFmtId="178"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56" applyNumberFormat="1" applyFont="1" applyFill="1" applyBorder="1" applyAlignment="1" applyProtection="1">
      <alignment horizontal="left" vertical="center" wrapText="1"/>
    </xf>
    <xf numFmtId="0" fontId="6" fillId="0" borderId="1" xfId="56" applyFont="1" applyFill="1" applyBorder="1" applyAlignment="1" applyProtection="1">
      <alignment horizontal="center" vertical="center" wrapText="1"/>
    </xf>
    <xf numFmtId="0" fontId="6" fillId="0" borderId="1" xfId="52" applyFont="1" applyFill="1" applyBorder="1" applyAlignment="1" applyProtection="1">
      <alignment horizontal="center" vertical="center" wrapText="1"/>
    </xf>
    <xf numFmtId="0" fontId="6" fillId="0" borderId="1" xfId="52" applyFont="1" applyFill="1" applyBorder="1" applyAlignment="1" applyProtection="1">
      <alignment horizontal="left" vertical="center" wrapText="1"/>
    </xf>
    <xf numFmtId="0" fontId="6" fillId="0" borderId="1" xfId="54" applyNumberFormat="1" applyFont="1" applyFill="1" applyBorder="1" applyAlignment="1" applyProtection="1">
      <alignment horizontal="left" vertical="center" wrapText="1"/>
    </xf>
    <xf numFmtId="0" fontId="6" fillId="0" borderId="1" xfId="54" applyFont="1" applyFill="1" applyBorder="1" applyAlignment="1" applyProtection="1">
      <alignment horizontal="center" vertical="center" wrapText="1"/>
    </xf>
    <xf numFmtId="0" fontId="6" fillId="0" borderId="1" xfId="55" applyFont="1" applyFill="1" applyBorder="1" applyAlignment="1" applyProtection="1">
      <alignment horizontal="center" vertical="center" wrapText="1"/>
    </xf>
    <xf numFmtId="0" fontId="6" fillId="0" borderId="1" xfId="54" applyFont="1" applyFill="1" applyBorder="1" applyAlignment="1" applyProtection="1">
      <alignment horizontal="left" vertical="center" wrapText="1"/>
    </xf>
    <xf numFmtId="0" fontId="6" fillId="0" borderId="1" xfId="57" applyFont="1" applyFill="1" applyBorder="1" applyAlignment="1" applyProtection="1">
      <alignment horizontal="left" vertical="center" wrapText="1"/>
    </xf>
    <xf numFmtId="0" fontId="6" fillId="0" borderId="1" xfId="56"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xf>
    <xf numFmtId="0" fontId="2" fillId="0" borderId="2" xfId="49" applyNumberFormat="1" applyFont="1" applyFill="1" applyBorder="1" applyAlignment="1" applyProtection="1">
      <alignment horizontal="center" vertical="center" wrapText="1"/>
    </xf>
    <xf numFmtId="0" fontId="2" fillId="0" borderId="4" xfId="49"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0" fontId="2" fillId="0" borderId="5" xfId="49" applyNumberFormat="1" applyFont="1" applyFill="1" applyBorder="1" applyAlignment="1" applyProtection="1">
      <alignment horizontal="center" vertical="center" wrapText="1"/>
    </xf>
    <xf numFmtId="0" fontId="2" fillId="0" borderId="7" xfId="49" applyNumberFormat="1"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179" fontId="2"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53"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6" fillId="0" borderId="1" xfId="55" applyNumberFormat="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6" fillId="0" borderId="1" xfId="52" applyNumberFormat="1" applyFont="1" applyFill="1" applyBorder="1" applyAlignment="1" applyProtection="1">
      <alignment horizontal="left" vertical="center" wrapText="1"/>
    </xf>
    <xf numFmtId="0" fontId="6" fillId="0" borderId="1" xfId="54"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left" vertical="center" wrapText="1"/>
    </xf>
    <xf numFmtId="0" fontId="6" fillId="0" borderId="1" xfId="57" applyNumberFormat="1" applyFont="1" applyFill="1" applyBorder="1" applyAlignment="1" applyProtection="1">
      <alignment horizontal="left" vertical="center" wrapText="1"/>
    </xf>
    <xf numFmtId="176" fontId="2" fillId="0" borderId="1" xfId="49" applyNumberFormat="1" applyFont="1" applyFill="1" applyBorder="1" applyAlignment="1" applyProtection="1">
      <alignment horizontal="center" vertical="center" wrapText="1"/>
    </xf>
    <xf numFmtId="176" fontId="9" fillId="0"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6" fillId="0" borderId="1" xfId="51" applyNumberFormat="1" applyFont="1" applyFill="1" applyBorder="1" applyAlignment="1" applyProtection="1">
      <alignment horizontal="center" vertical="center" wrapText="1"/>
    </xf>
    <xf numFmtId="180" fontId="6" fillId="0" borderId="1" xfId="52" applyNumberFormat="1" applyFont="1" applyFill="1" applyBorder="1" applyAlignment="1" applyProtection="1">
      <alignment horizontal="center" vertical="center" wrapText="1"/>
    </xf>
    <xf numFmtId="180" fontId="6" fillId="0" borderId="1" xfId="50" applyNumberFormat="1" applyFont="1" applyFill="1" applyBorder="1" applyAlignment="1" applyProtection="1">
      <alignment horizontal="center" vertical="center" wrapText="1"/>
    </xf>
    <xf numFmtId="180" fontId="6" fillId="0" borderId="1" xfId="53" applyNumberFormat="1" applyFont="1" applyFill="1" applyBorder="1" applyAlignment="1" applyProtection="1">
      <alignment horizontal="center" vertical="center" wrapText="1"/>
    </xf>
    <xf numFmtId="180" fontId="6" fillId="0" borderId="1" xfId="54" applyNumberFormat="1" applyFont="1" applyFill="1" applyBorder="1" applyAlignment="1" applyProtection="1">
      <alignment horizontal="center" vertical="center" wrapText="1"/>
    </xf>
    <xf numFmtId="180" fontId="6" fillId="0" borderId="1" xfId="56" applyNumberFormat="1" applyFont="1" applyFill="1" applyBorder="1" applyAlignment="1" applyProtection="1">
      <alignment horizontal="center" vertical="center" wrapText="1"/>
    </xf>
    <xf numFmtId="49" fontId="9" fillId="0" borderId="11"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6" fillId="0" borderId="1" xfId="51"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57" fontId="6" fillId="0" borderId="1" xfId="0" applyNumberFormat="1" applyFont="1" applyFill="1" applyBorder="1" applyAlignment="1">
      <alignment horizontal="center" vertical="center" wrapText="1"/>
    </xf>
    <xf numFmtId="0" fontId="6" fillId="0" borderId="1" xfId="55" applyFont="1" applyFill="1" applyBorder="1" applyAlignment="1" applyProtection="1">
      <alignment horizontal="left" vertical="center" wrapText="1"/>
    </xf>
    <xf numFmtId="0" fontId="6" fillId="0" borderId="1" xfId="58" applyNumberFormat="1" applyFont="1" applyFill="1" applyBorder="1" applyAlignment="1" applyProtection="1">
      <alignment horizontal="center" vertical="center" wrapText="1"/>
    </xf>
    <xf numFmtId="0" fontId="6" fillId="0" borderId="1" xfId="55" applyNumberFormat="1" applyFont="1" applyFill="1" applyBorder="1" applyAlignment="1" applyProtection="1">
      <alignment horizontal="left" vertical="center" wrapText="1"/>
    </xf>
    <xf numFmtId="0" fontId="6" fillId="0" borderId="1" xfId="53" applyNumberFormat="1" applyFont="1" applyFill="1" applyBorder="1" applyAlignment="1" applyProtection="1">
      <alignment horizontal="left" vertical="center" wrapText="1"/>
    </xf>
    <xf numFmtId="0" fontId="6" fillId="0" borderId="1" xfId="56" applyFont="1" applyFill="1" applyBorder="1" applyAlignment="1" applyProtection="1">
      <alignment horizontal="left" vertical="center" wrapText="1"/>
    </xf>
    <xf numFmtId="180" fontId="6" fillId="0" borderId="1" xfId="55"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wrapText="1"/>
    </xf>
    <xf numFmtId="0" fontId="6" fillId="0" borderId="1" xfId="58" applyFont="1" applyFill="1" applyBorder="1" applyAlignment="1" applyProtection="1">
      <alignment horizontal="left" vertical="center" wrapText="1"/>
    </xf>
    <xf numFmtId="14" fontId="6" fillId="0" borderId="1" xfId="0" applyNumberFormat="1" applyFont="1" applyFill="1" applyBorder="1" applyAlignment="1">
      <alignment horizontal="left" vertical="center" wrapText="1"/>
    </xf>
    <xf numFmtId="181" fontId="6" fillId="0" borderId="1" xfId="0"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xf>
    <xf numFmtId="0" fontId="6" fillId="0" borderId="1" xfId="58" applyNumberFormat="1" applyFont="1" applyFill="1" applyBorder="1" applyAlignment="1" applyProtection="1">
      <alignment horizontal="left" vertical="center" wrapText="1"/>
    </xf>
    <xf numFmtId="180" fontId="6" fillId="0" borderId="1" xfId="58" applyNumberFormat="1" applyFont="1" applyFill="1" applyBorder="1" applyAlignment="1" applyProtection="1">
      <alignment horizontal="center" vertical="center" wrapText="1"/>
    </xf>
    <xf numFmtId="49" fontId="6" fillId="0" borderId="1" xfId="56" applyNumberFormat="1" applyFont="1" applyFill="1" applyBorder="1" applyAlignment="1" applyProtection="1">
      <alignment horizontal="left" vertical="center" wrapText="1"/>
    </xf>
    <xf numFmtId="0" fontId="11" fillId="0" borderId="0" xfId="0" applyFont="1" applyFill="1" applyBorder="1">
      <alignment vertical="center"/>
    </xf>
    <xf numFmtId="0" fontId="0" fillId="0" borderId="0" xfId="0" applyFill="1" applyBorder="1">
      <alignment vertical="center"/>
    </xf>
    <xf numFmtId="0" fontId="1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6" fillId="0" borderId="1"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82" fontId="18" fillId="0" borderId="1" xfId="49"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6" fillId="0" borderId="13" xfId="0" applyNumberFormat="1" applyFont="1" applyFill="1" applyBorder="1" applyAlignment="1">
      <alignment horizontal="center" vertical="center" wrapText="1"/>
    </xf>
    <xf numFmtId="177" fontId="18" fillId="0" borderId="1" xfId="49" applyNumberFormat="1" applyFont="1" applyFill="1" applyBorder="1" applyAlignment="1" applyProtection="1">
      <alignment horizontal="center" vertical="center" wrapText="1"/>
    </xf>
    <xf numFmtId="0" fontId="19" fillId="0" borderId="0" xfId="0" applyFont="1" applyFill="1" applyBorder="1">
      <alignment vertical="center"/>
    </xf>
    <xf numFmtId="0" fontId="20" fillId="0" borderId="0" xfId="0" applyFont="1" applyFill="1" applyBorder="1" applyAlignment="1">
      <alignment horizontal="center" vertical="center"/>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0" fontId="22" fillId="0" borderId="1" xfId="0" applyFont="1" applyFill="1" applyBorder="1" applyAlignment="1">
      <alignment horizontal="center" vertical="center"/>
    </xf>
    <xf numFmtId="0" fontId="21" fillId="0" borderId="0" xfId="0" applyFont="1" applyFill="1" applyAlignment="1">
      <alignment horizontal="left" vertical="center"/>
    </xf>
    <xf numFmtId="0" fontId="5" fillId="0" borderId="0" xfId="0" applyFont="1" applyFill="1" applyAlignment="1">
      <alignment horizontal="center" vertical="center"/>
    </xf>
    <xf numFmtId="0" fontId="21" fillId="0" borderId="0" xfId="0" applyFont="1" applyFill="1" applyAlignment="1">
      <alignment horizontal="left" vertical="center" wrapText="1"/>
    </xf>
    <xf numFmtId="0" fontId="19" fillId="0" borderId="1" xfId="0" applyFont="1" applyFill="1" applyBorder="1">
      <alignment vertical="center"/>
    </xf>
    <xf numFmtId="0" fontId="16" fillId="0" borderId="11"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21" fillId="0" borderId="0" xfId="0" applyFont="1" applyFill="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2" xfId="50"/>
    <cellStyle name="常规 61" xfId="51"/>
    <cellStyle name="常规 7" xfId="52"/>
    <cellStyle name="常规 10" xfId="53"/>
    <cellStyle name="常规 9" xfId="54"/>
    <cellStyle name="常规 11" xfId="55"/>
    <cellStyle name="常规 2" xfId="56"/>
    <cellStyle name="常规 2 2" xfId="57"/>
    <cellStyle name="常规 13" xfId="58"/>
    <cellStyle name="常规 8 3" xfId="59"/>
  </cellStyles>
  <dxfs count="2">
    <dxf>
      <font>
        <color rgb="FF9C0006"/>
      </font>
      <fill>
        <patternFill patternType="solid">
          <bgColor rgb="FFFFC7CE"/>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5105;&#30340;&#25991;&#26723;\Documents\WeChat%20Files\wxid_sxaauqkg9pqz21\FileStorage\File\2023-12\2024&#24180;&#26032;&#24314;&#39033;&#30446;&#25163;&#32493;&#21150;&#29702;&#24773;&#20917;&#21450;&#19968;&#23395;&#24230;&#39033;&#30446;&#24320;&#24037;&#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台账"/>
      <sheetName val="合计"/>
      <sheetName val="规模"/>
      <sheetName val="新分类表"/>
      <sheetName val="分类"/>
      <sheetName val="合文"/>
      <sheetName val="规文"/>
      <sheetName val="Sheet6"/>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6"/>
  <sheetViews>
    <sheetView workbookViewId="0">
      <selection activeCell="G19" sqref="G19"/>
    </sheetView>
  </sheetViews>
  <sheetFormatPr defaultColWidth="9" defaultRowHeight="14.25"/>
  <cols>
    <col min="1" max="1" width="4.50833333333333" style="104" customWidth="1"/>
    <col min="2" max="2" width="25.75" style="104" customWidth="1"/>
    <col min="3" max="3" width="9.75" style="104" customWidth="1"/>
    <col min="4" max="4" width="8.58333333333333" style="104" customWidth="1"/>
    <col min="5" max="5" width="14.2583333333333" style="104" customWidth="1"/>
    <col min="6" max="6" width="10.125" style="104" customWidth="1"/>
    <col min="7" max="8" width="12.625" style="104" customWidth="1"/>
    <col min="9" max="9" width="10.875" style="104" customWidth="1"/>
    <col min="10" max="10" width="10.625" style="104" customWidth="1"/>
    <col min="11" max="16384" width="9" style="104"/>
  </cols>
  <sheetData>
    <row r="1" ht="21" customHeight="1" spans="1:3">
      <c r="A1" s="105" t="s">
        <v>0</v>
      </c>
      <c r="B1" s="105"/>
      <c r="C1" s="105"/>
    </row>
    <row r="2" ht="39" customHeight="1" spans="1:10">
      <c r="A2" s="106" t="s">
        <v>1</v>
      </c>
      <c r="B2" s="106"/>
      <c r="C2" s="106"/>
      <c r="D2" s="106"/>
      <c r="E2" s="106"/>
      <c r="F2" s="106"/>
      <c r="G2" s="106"/>
      <c r="H2" s="106"/>
      <c r="I2" s="106"/>
      <c r="J2" s="106"/>
    </row>
    <row r="3" s="103" customFormat="1" ht="15" customHeight="1" spans="1:10">
      <c r="A3" s="108" t="s">
        <v>2</v>
      </c>
      <c r="B3" s="108"/>
      <c r="C3" s="108"/>
      <c r="D3" s="124"/>
      <c r="E3" s="124"/>
      <c r="F3" s="124"/>
      <c r="G3" s="124"/>
      <c r="H3" s="124"/>
      <c r="I3" s="124"/>
      <c r="J3" s="124"/>
    </row>
    <row r="4" s="103" customFormat="1" ht="15" customHeight="1" spans="1:10">
      <c r="A4" s="125" t="s">
        <v>3</v>
      </c>
      <c r="B4" s="125"/>
      <c r="C4" s="125"/>
      <c r="D4" s="125"/>
      <c r="E4" s="125"/>
      <c r="F4" s="125"/>
      <c r="G4" s="125"/>
      <c r="H4" s="125"/>
      <c r="I4" s="125"/>
      <c r="J4" s="125"/>
    </row>
    <row r="5" s="109" customFormat="1" ht="24" customHeight="1" spans="1:10">
      <c r="A5" s="126" t="s">
        <v>4</v>
      </c>
      <c r="B5" s="111" t="s">
        <v>5</v>
      </c>
      <c r="C5" s="112" t="s">
        <v>6</v>
      </c>
      <c r="D5" s="128" t="s">
        <v>7</v>
      </c>
      <c r="E5" s="128" t="s">
        <v>8</v>
      </c>
      <c r="F5" s="127" t="s">
        <v>9</v>
      </c>
      <c r="G5" s="111" t="s">
        <v>10</v>
      </c>
      <c r="H5" s="128" t="s">
        <v>11</v>
      </c>
      <c r="I5" s="127" t="s">
        <v>12</v>
      </c>
      <c r="J5" s="112" t="s">
        <v>13</v>
      </c>
    </row>
    <row r="6" s="103" customFormat="1" ht="27" customHeight="1" spans="1:10">
      <c r="A6" s="126"/>
      <c r="B6" s="111"/>
      <c r="C6" s="113"/>
      <c r="D6" s="129"/>
      <c r="E6" s="129"/>
      <c r="F6" s="126"/>
      <c r="G6" s="111"/>
      <c r="H6" s="129"/>
      <c r="I6" s="127"/>
      <c r="J6" s="113"/>
    </row>
    <row r="7" s="103" customFormat="1" ht="27" customHeight="1" spans="1:10">
      <c r="A7" s="126"/>
      <c r="B7" s="117"/>
      <c r="C7" s="117"/>
      <c r="D7" s="131"/>
      <c r="E7" s="130"/>
      <c r="F7" s="130"/>
      <c r="G7" s="131"/>
      <c r="H7" s="131"/>
      <c r="I7" s="132"/>
      <c r="J7" s="122"/>
    </row>
    <row r="8" s="123" customFormat="1" ht="27" customHeight="1" spans="1:10">
      <c r="A8" s="116">
        <f t="shared" ref="A8:A16" si="0">ROW()-7</f>
        <v>1</v>
      </c>
      <c r="B8" s="119"/>
      <c r="C8" s="119"/>
      <c r="D8" s="119"/>
      <c r="E8" s="120"/>
      <c r="F8" s="119"/>
      <c r="G8" s="119"/>
      <c r="H8" s="120"/>
      <c r="I8" s="120"/>
      <c r="J8" s="120"/>
    </row>
    <row r="9" s="123" customFormat="1" ht="27" customHeight="1" spans="1:10">
      <c r="A9" s="116">
        <f t="shared" si="0"/>
        <v>2</v>
      </c>
      <c r="B9" s="119"/>
      <c r="C9" s="119"/>
      <c r="D9" s="119"/>
      <c r="E9" s="120"/>
      <c r="F9" s="119"/>
      <c r="G9" s="119"/>
      <c r="H9" s="120"/>
      <c r="I9" s="120"/>
      <c r="J9" s="120"/>
    </row>
    <row r="10" s="123" customFormat="1" ht="27" customHeight="1" spans="1:10">
      <c r="A10" s="116">
        <f t="shared" si="0"/>
        <v>3</v>
      </c>
      <c r="B10" s="119"/>
      <c r="C10" s="119"/>
      <c r="D10" s="119"/>
      <c r="E10" s="120"/>
      <c r="F10" s="119"/>
      <c r="G10" s="119"/>
      <c r="H10" s="120"/>
      <c r="I10" s="120"/>
      <c r="J10" s="120"/>
    </row>
    <row r="11" s="123" customFormat="1" ht="27" customHeight="1" spans="1:10">
      <c r="A11" s="116">
        <f t="shared" si="0"/>
        <v>4</v>
      </c>
      <c r="B11" s="119"/>
      <c r="C11" s="119"/>
      <c r="D11" s="119"/>
      <c r="E11" s="120"/>
      <c r="F11" s="119"/>
      <c r="G11" s="119"/>
      <c r="H11" s="120"/>
      <c r="I11" s="120"/>
      <c r="J11" s="120"/>
    </row>
    <row r="12" s="123" customFormat="1" ht="27" customHeight="1" spans="1:10">
      <c r="A12" s="116">
        <f t="shared" si="0"/>
        <v>5</v>
      </c>
      <c r="B12" s="119"/>
      <c r="C12" s="119"/>
      <c r="D12" s="119"/>
      <c r="E12" s="120"/>
      <c r="F12" s="119"/>
      <c r="G12" s="119"/>
      <c r="H12" s="120"/>
      <c r="I12" s="120"/>
      <c r="J12" s="120"/>
    </row>
    <row r="13" ht="29.1" customHeight="1" spans="1:10">
      <c r="A13" s="116">
        <f t="shared" si="0"/>
        <v>6</v>
      </c>
      <c r="B13" s="119"/>
      <c r="C13" s="119"/>
      <c r="D13" s="119"/>
      <c r="E13" s="120"/>
      <c r="F13" s="119"/>
      <c r="G13" s="119"/>
      <c r="H13" s="120"/>
      <c r="I13" s="120"/>
      <c r="J13" s="120"/>
    </row>
    <row r="14" ht="27" customHeight="1" spans="1:10">
      <c r="A14" s="116">
        <f t="shared" si="0"/>
        <v>7</v>
      </c>
      <c r="B14" s="119"/>
      <c r="C14" s="119"/>
      <c r="D14" s="119"/>
      <c r="E14" s="120"/>
      <c r="F14" s="119"/>
      <c r="G14" s="119"/>
      <c r="H14" s="120"/>
      <c r="I14" s="120"/>
      <c r="J14" s="120"/>
    </row>
    <row r="15" ht="27" customHeight="1" spans="1:10">
      <c r="A15" s="116">
        <f t="shared" si="0"/>
        <v>8</v>
      </c>
      <c r="B15" s="119"/>
      <c r="C15" s="119"/>
      <c r="D15" s="119"/>
      <c r="E15" s="120"/>
      <c r="F15" s="119"/>
      <c r="G15" s="119"/>
      <c r="H15" s="120"/>
      <c r="I15" s="120"/>
      <c r="J15" s="120"/>
    </row>
    <row r="16" ht="40" customHeight="1" spans="1:15">
      <c r="A16" s="138" t="s">
        <v>14</v>
      </c>
      <c r="B16" s="136"/>
      <c r="C16" s="136"/>
      <c r="D16" s="138"/>
      <c r="E16" s="136"/>
      <c r="F16" s="136"/>
      <c r="G16" s="136"/>
      <c r="H16" s="136"/>
      <c r="I16" s="136"/>
      <c r="J16" s="136"/>
      <c r="K16" s="143"/>
      <c r="L16" s="143"/>
      <c r="M16" s="143"/>
      <c r="N16" s="143"/>
      <c r="O16" s="143"/>
    </row>
  </sheetData>
  <sheetProtection selectLockedCells="1" autoFilter="0"/>
  <autoFilter ref="A7:J16">
    <extLst/>
  </autoFilter>
  <mergeCells count="15">
    <mergeCell ref="A1:B1"/>
    <mergeCell ref="A2:J2"/>
    <mergeCell ref="A3:B3"/>
    <mergeCell ref="A4:J4"/>
    <mergeCell ref="A16:J16"/>
    <mergeCell ref="A5:A6"/>
    <mergeCell ref="B5:B6"/>
    <mergeCell ref="C5:C6"/>
    <mergeCell ref="D5:D6"/>
    <mergeCell ref="E5:E6"/>
    <mergeCell ref="F5:F6"/>
    <mergeCell ref="G5:G6"/>
    <mergeCell ref="H5:H6"/>
    <mergeCell ref="I5:I6"/>
    <mergeCell ref="J5:J6"/>
  </mergeCells>
  <conditionalFormatting sqref="J7">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onditionalFormatting>
  <conditionalFormatting sqref="B7:C7 E7">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dataValidations count="9">
    <dataValidation allowBlank="1" showInputMessage="1" showErrorMessage="1" errorTitle="请填写项目名称" error=" " promptTitle="请填写项目名称" prompt=" " sqref="B8:B15"/>
    <dataValidation allowBlank="1" showInputMessage="1" showErrorMessage="1" errorTitle="请填写行业领域" error=" " promptTitle="请填写行业领域" prompt=" " sqref="C8:C15"/>
    <dataValidation type="list" allowBlank="1" showInputMessage="1" showErrorMessage="1" errorTitle="请选择建设性质，切勿填写" error="续建；新建" promptTitle="请选择建设性质，切勿填写" prompt="续建；新建" sqref="D8:D15">
      <formula1>"续建,新建"</formula1>
    </dataValidation>
    <dataValidation type="textLength" operator="between" allowBlank="1" showInputMessage="1" showErrorMessage="1" errorTitle="字数超出100个字" error="问题情况字数请保持在100字以内" promptTitle="字数保持在100字以内" prompt="问题情况字数请保持在100字以内" sqref="E8:E15">
      <formula1>1</formula1>
      <formula2>100</formula2>
    </dataValidation>
    <dataValidation type="list" allowBlank="1" showInputMessage="1" showErrorMessage="1" errorTitle="请选择县区，切勿填写" error=" " promptTitle="请选择县区，切勿填写" prompt=" " sqref="F8:F15">
      <formula1>"潞州区,上党区,屯留区,潞城区,襄垣县,平顺县,黎城县,壶关县,长子县,武乡县,沁县,沁源县,长治高新区,长治经开区,市直"</formula1>
    </dataValidation>
    <dataValidation allowBlank="1" showInputMessage="1" showErrorMessage="1" errorTitle="请填写总投资" error=" " promptTitle="请填写总投资" prompt=" " sqref="G8:G15"/>
    <dataValidation type="textLength" operator="between" allowBlank="1" showInputMessage="1" showErrorMessage="1" errorTitle="字数超出50个字" error="问题情况字数请保持在50字以内" promptTitle="字数保持在50字以内" prompt="问题情况字数请保持在50字以内" sqref="H8:H15">
      <formula1>1</formula1>
      <formula2>50</formula2>
    </dataValidation>
    <dataValidation type="date" operator="between" allowBlank="1" showInputMessage="1" showErrorMessage="1" errorTitle="开工时间*年*月" error="开工时间*年*月" promptTitle="开工时间*年*月" prompt="开工时间*年*月" sqref="I8:I15">
      <formula1>45292</formula1>
      <formula2>47484</formula2>
    </dataValidation>
    <dataValidation type="list" allowBlank="1" showInputMessage="1" showErrorMessage="1" errorTitle="选择是否" error="请选择是否开发区项目" promptTitle="选择是否" prompt="开发区项目" sqref="J8:J15">
      <formula1>"是,否"</formula1>
    </dataValidation>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16"/>
  <sheetViews>
    <sheetView tabSelected="1" workbookViewId="0">
      <selection activeCell="T15" sqref="T15"/>
    </sheetView>
  </sheetViews>
  <sheetFormatPr defaultColWidth="9" defaultRowHeight="14.25"/>
  <cols>
    <col min="1" max="1" width="4.50833333333333" style="104" customWidth="1"/>
    <col min="2" max="2" width="10.5833333333333" style="104" customWidth="1"/>
    <col min="3" max="4" width="8.58333333333333" style="104" customWidth="1"/>
    <col min="5" max="5" width="10.5833333333333" style="104" customWidth="1"/>
    <col min="6" max="7" width="7.625" style="104" customWidth="1"/>
    <col min="8" max="12" width="6.58333333333333" style="104" customWidth="1"/>
    <col min="13" max="13" width="7.875" style="104" customWidth="1"/>
    <col min="14" max="14" width="10.5833333333333" style="104" customWidth="1"/>
    <col min="15" max="16" width="8.625" style="104" customWidth="1"/>
    <col min="17" max="16384" width="9" style="104"/>
  </cols>
  <sheetData>
    <row r="1" ht="21" customHeight="1" spans="1:3">
      <c r="A1" s="105" t="s">
        <v>15</v>
      </c>
      <c r="B1" s="105"/>
      <c r="C1" s="105"/>
    </row>
    <row r="2" ht="39" customHeight="1" spans="1:16">
      <c r="A2" s="106" t="s">
        <v>16</v>
      </c>
      <c r="B2" s="106"/>
      <c r="C2" s="106"/>
      <c r="D2" s="106"/>
      <c r="E2" s="106"/>
      <c r="F2" s="106"/>
      <c r="G2" s="106"/>
      <c r="H2" s="107"/>
      <c r="I2" s="107"/>
      <c r="J2" s="107"/>
      <c r="K2" s="107"/>
      <c r="L2" s="107"/>
      <c r="M2" s="107"/>
      <c r="N2" s="107"/>
      <c r="O2" s="106"/>
      <c r="P2" s="106"/>
    </row>
    <row r="3" s="103" customFormat="1" ht="15" customHeight="1" spans="1:16">
      <c r="A3" s="108" t="s">
        <v>2</v>
      </c>
      <c r="B3" s="108"/>
      <c r="C3" s="108"/>
      <c r="D3" s="124"/>
      <c r="E3" s="124"/>
      <c r="F3" s="124"/>
      <c r="G3" s="124"/>
      <c r="H3" s="109"/>
      <c r="I3" s="109"/>
      <c r="J3" s="109"/>
      <c r="K3" s="109"/>
      <c r="L3" s="109"/>
      <c r="M3" s="109"/>
      <c r="N3" s="109"/>
      <c r="O3" s="124"/>
      <c r="P3" s="124"/>
    </row>
    <row r="4" s="103" customFormat="1" ht="15" customHeight="1" spans="1:16">
      <c r="A4" s="125" t="s">
        <v>3</v>
      </c>
      <c r="B4" s="125"/>
      <c r="C4" s="125"/>
      <c r="D4" s="125"/>
      <c r="E4" s="125"/>
      <c r="F4" s="125"/>
      <c r="G4" s="125"/>
      <c r="H4" s="110"/>
      <c r="I4" s="110"/>
      <c r="J4" s="110"/>
      <c r="K4" s="110"/>
      <c r="L4" s="110"/>
      <c r="M4" s="110"/>
      <c r="N4" s="110"/>
      <c r="O4" s="125"/>
      <c r="P4" s="125"/>
    </row>
    <row r="5" s="109" customFormat="1" ht="24" customHeight="1" spans="1:16">
      <c r="A5" s="126" t="s">
        <v>4</v>
      </c>
      <c r="B5" s="111" t="s">
        <v>5</v>
      </c>
      <c r="C5" s="112" t="s">
        <v>6</v>
      </c>
      <c r="D5" s="128" t="s">
        <v>7</v>
      </c>
      <c r="E5" s="128" t="s">
        <v>8</v>
      </c>
      <c r="F5" s="127" t="s">
        <v>9</v>
      </c>
      <c r="G5" s="111" t="s">
        <v>10</v>
      </c>
      <c r="H5" s="140" t="s">
        <v>17</v>
      </c>
      <c r="I5" s="141"/>
      <c r="J5" s="141"/>
      <c r="K5" s="141"/>
      <c r="L5" s="141"/>
      <c r="M5" s="142"/>
      <c r="N5" s="111" t="s">
        <v>18</v>
      </c>
      <c r="O5" s="127" t="s">
        <v>12</v>
      </c>
      <c r="P5" s="112" t="s">
        <v>13</v>
      </c>
    </row>
    <row r="6" s="103" customFormat="1" ht="27" customHeight="1" spans="1:16">
      <c r="A6" s="126"/>
      <c r="B6" s="111"/>
      <c r="C6" s="113"/>
      <c r="D6" s="129"/>
      <c r="E6" s="129"/>
      <c r="F6" s="126"/>
      <c r="G6" s="111"/>
      <c r="H6" s="114" t="s">
        <v>19</v>
      </c>
      <c r="I6" s="114" t="s">
        <v>20</v>
      </c>
      <c r="J6" s="114" t="s">
        <v>21</v>
      </c>
      <c r="K6" s="114" t="s">
        <v>22</v>
      </c>
      <c r="L6" s="114" t="s">
        <v>23</v>
      </c>
      <c r="M6" s="111" t="s">
        <v>24</v>
      </c>
      <c r="N6" s="111"/>
      <c r="O6" s="127"/>
      <c r="P6" s="113"/>
    </row>
    <row r="7" s="103" customFormat="1" ht="27" customHeight="1" spans="1:16">
      <c r="A7" s="126"/>
      <c r="B7" s="117"/>
      <c r="C7" s="117"/>
      <c r="D7" s="131"/>
      <c r="E7" s="130"/>
      <c r="F7" s="130"/>
      <c r="G7" s="131"/>
      <c r="H7" s="117"/>
      <c r="I7" s="117"/>
      <c r="J7" s="117"/>
      <c r="K7" s="117"/>
      <c r="L7" s="117"/>
      <c r="M7" s="117"/>
      <c r="N7" s="117"/>
      <c r="O7" s="132"/>
      <c r="P7" s="122"/>
    </row>
    <row r="8" s="123" customFormat="1" ht="27" customHeight="1" spans="1:16">
      <c r="A8" s="116">
        <f t="shared" ref="A8:A16" si="0">ROW()-7</f>
        <v>1</v>
      </c>
      <c r="B8" s="119"/>
      <c r="C8" s="119"/>
      <c r="D8" s="119"/>
      <c r="E8" s="120"/>
      <c r="F8" s="119"/>
      <c r="G8" s="119"/>
      <c r="H8" s="120"/>
      <c r="I8" s="120"/>
      <c r="J8" s="120"/>
      <c r="K8" s="120"/>
      <c r="L8" s="120"/>
      <c r="M8" s="120"/>
      <c r="N8" s="120"/>
      <c r="O8" s="120"/>
      <c r="P8" s="120"/>
    </row>
    <row r="9" s="123" customFormat="1" ht="27" customHeight="1" spans="1:16">
      <c r="A9" s="116">
        <f t="shared" si="0"/>
        <v>2</v>
      </c>
      <c r="B9" s="119"/>
      <c r="C9" s="119"/>
      <c r="D9" s="119"/>
      <c r="E9" s="120"/>
      <c r="F9" s="119"/>
      <c r="G9" s="119"/>
      <c r="H9" s="120"/>
      <c r="I9" s="120"/>
      <c r="J9" s="120"/>
      <c r="K9" s="120"/>
      <c r="L9" s="120"/>
      <c r="M9" s="120"/>
      <c r="N9" s="120"/>
      <c r="O9" s="120"/>
      <c r="P9" s="120"/>
    </row>
    <row r="10" s="123" customFormat="1" ht="27" customHeight="1" spans="1:16">
      <c r="A10" s="116">
        <f t="shared" si="0"/>
        <v>3</v>
      </c>
      <c r="B10" s="119"/>
      <c r="C10" s="119"/>
      <c r="D10" s="119"/>
      <c r="E10" s="120"/>
      <c r="F10" s="119"/>
      <c r="G10" s="119"/>
      <c r="H10" s="120"/>
      <c r="I10" s="120"/>
      <c r="J10" s="120"/>
      <c r="K10" s="120"/>
      <c r="L10" s="120"/>
      <c r="M10" s="120"/>
      <c r="N10" s="120"/>
      <c r="O10" s="120"/>
      <c r="P10" s="120"/>
    </row>
    <row r="11" s="123" customFormat="1" ht="27" customHeight="1" spans="1:16">
      <c r="A11" s="116">
        <f t="shared" si="0"/>
        <v>4</v>
      </c>
      <c r="B11" s="119"/>
      <c r="C11" s="119"/>
      <c r="D11" s="119"/>
      <c r="E11" s="120"/>
      <c r="F11" s="119"/>
      <c r="G11" s="119"/>
      <c r="H11" s="120"/>
      <c r="I11" s="120"/>
      <c r="J11" s="120"/>
      <c r="K11" s="120"/>
      <c r="L11" s="120"/>
      <c r="M11" s="120"/>
      <c r="N11" s="120"/>
      <c r="O11" s="120"/>
      <c r="P11" s="120"/>
    </row>
    <row r="12" s="123" customFormat="1" ht="27" customHeight="1" spans="1:16">
      <c r="A12" s="116">
        <f t="shared" si="0"/>
        <v>5</v>
      </c>
      <c r="B12" s="119"/>
      <c r="C12" s="119"/>
      <c r="D12" s="119"/>
      <c r="E12" s="120"/>
      <c r="F12" s="119"/>
      <c r="G12" s="119"/>
      <c r="H12" s="120"/>
      <c r="I12" s="120"/>
      <c r="J12" s="120"/>
      <c r="K12" s="120"/>
      <c r="L12" s="120"/>
      <c r="M12" s="120"/>
      <c r="N12" s="120"/>
      <c r="O12" s="120"/>
      <c r="P12" s="120"/>
    </row>
    <row r="13" ht="29.1" customHeight="1" spans="1:16">
      <c r="A13" s="116">
        <f t="shared" si="0"/>
        <v>6</v>
      </c>
      <c r="B13" s="119"/>
      <c r="C13" s="119"/>
      <c r="D13" s="119"/>
      <c r="E13" s="120"/>
      <c r="F13" s="119"/>
      <c r="G13" s="119"/>
      <c r="H13" s="120"/>
      <c r="I13" s="120"/>
      <c r="J13" s="120"/>
      <c r="K13" s="120"/>
      <c r="L13" s="120"/>
      <c r="M13" s="120"/>
      <c r="N13" s="120"/>
      <c r="O13" s="120"/>
      <c r="P13" s="120"/>
    </row>
    <row r="14" ht="27" customHeight="1" spans="1:16">
      <c r="A14" s="116">
        <f t="shared" si="0"/>
        <v>7</v>
      </c>
      <c r="B14" s="119"/>
      <c r="C14" s="119"/>
      <c r="D14" s="119"/>
      <c r="E14" s="120"/>
      <c r="F14" s="119"/>
      <c r="G14" s="119"/>
      <c r="H14" s="120"/>
      <c r="I14" s="120"/>
      <c r="J14" s="120"/>
      <c r="K14" s="120"/>
      <c r="L14" s="120"/>
      <c r="M14" s="120"/>
      <c r="N14" s="120"/>
      <c r="O14" s="120"/>
      <c r="P14" s="120"/>
    </row>
    <row r="15" ht="27" customHeight="1" spans="1:16">
      <c r="A15" s="116">
        <f t="shared" si="0"/>
        <v>8</v>
      </c>
      <c r="B15" s="119"/>
      <c r="C15" s="119"/>
      <c r="D15" s="119"/>
      <c r="E15" s="120"/>
      <c r="F15" s="119"/>
      <c r="G15" s="119"/>
      <c r="H15" s="120"/>
      <c r="I15" s="120"/>
      <c r="J15" s="120"/>
      <c r="K15" s="120"/>
      <c r="L15" s="120"/>
      <c r="M15" s="120"/>
      <c r="N15" s="120"/>
      <c r="O15" s="120"/>
      <c r="P15" s="120"/>
    </row>
    <row r="16" ht="57" customHeight="1" spans="1:21">
      <c r="A16" s="138" t="s">
        <v>25</v>
      </c>
      <c r="B16" s="136"/>
      <c r="C16" s="136"/>
      <c r="D16" s="138"/>
      <c r="E16" s="136"/>
      <c r="F16" s="136"/>
      <c r="G16" s="136"/>
      <c r="O16" s="136"/>
      <c r="P16" s="136"/>
      <c r="Q16" s="143"/>
      <c r="R16" s="143"/>
      <c r="S16" s="143"/>
      <c r="T16" s="143"/>
      <c r="U16" s="143"/>
    </row>
  </sheetData>
  <sheetProtection selectLockedCells="1" autoFilter="0"/>
  <autoFilter ref="A7:P16">
    <extLst/>
  </autoFilter>
  <mergeCells count="16">
    <mergeCell ref="A1:B1"/>
    <mergeCell ref="A2:P2"/>
    <mergeCell ref="A3:B3"/>
    <mergeCell ref="A4:P4"/>
    <mergeCell ref="H5:M5"/>
    <mergeCell ref="A16:P16"/>
    <mergeCell ref="A5:A6"/>
    <mergeCell ref="B5:B6"/>
    <mergeCell ref="C5:C6"/>
    <mergeCell ref="D5:D6"/>
    <mergeCell ref="E5:E6"/>
    <mergeCell ref="F5:F6"/>
    <mergeCell ref="G5:G6"/>
    <mergeCell ref="N5:N6"/>
    <mergeCell ref="O5:O6"/>
    <mergeCell ref="P5:P6"/>
  </mergeCells>
  <conditionalFormatting sqref="H7">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onditionalFormatting>
  <conditionalFormatting sqref="I7">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onditionalFormatting>
  <conditionalFormatting sqref="J7">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onditionalFormatting>
  <conditionalFormatting sqref="K7">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onditionalFormatting>
  <conditionalFormatting sqref="L7:M7">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conditionalFormatting sqref="N7">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onditionalFormatting>
  <conditionalFormatting sqref="P7">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onditionalFormatting>
  <conditionalFormatting sqref="B7:C7 E7">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onditionalFormatting>
  <dataValidations count="10">
    <dataValidation allowBlank="1" showInputMessage="1" showErrorMessage="1" errorTitle="请填写项目名称" error=" " promptTitle="请填写项目名称" prompt=" " sqref="B8:B15"/>
    <dataValidation allowBlank="1" showInputMessage="1" showErrorMessage="1" errorTitle="请填写行业领域" error=" " promptTitle="请填写行业领域" prompt=" " sqref="C8:C15"/>
    <dataValidation type="list" allowBlank="1" showInputMessage="1" showErrorMessage="1" errorTitle="请选择建设性质，切勿填写" error="续建；新建" promptTitle="请选择建设性质，切勿填写" prompt="续建；新建" sqref="D8:D15">
      <formula1>"续建,新建"</formula1>
    </dataValidation>
    <dataValidation type="textLength" operator="between" allowBlank="1" showInputMessage="1" showErrorMessage="1" errorTitle="字数超出100个字" error="问题情况字数请保持在100字以内" promptTitle="字数保持在100字以内" prompt="问题情况字数请保持在100字以内" sqref="E8:E15">
      <formula1>1</formula1>
      <formula2>100</formula2>
    </dataValidation>
    <dataValidation type="list" allowBlank="1" showInputMessage="1" showErrorMessage="1" errorTitle="请选择县区，切勿填写" error=" " promptTitle="请选择县区，切勿填写" prompt=" " sqref="F8:F15">
      <formula1>"潞州区,上党区,屯留区,潞城区,襄垣县,平顺县,黎城县,壶关县,长子县,武乡县,沁县,沁源县,长治高新区,长治经开区,市直"</formula1>
    </dataValidation>
    <dataValidation allowBlank="1" showInputMessage="1" showErrorMessage="1" errorTitle="请填写总投资" error=" " promptTitle="请填写总投资" prompt=" " sqref="G8:G15"/>
    <dataValidation type="list" allowBlank="1" showInputMessage="1" showErrorMessage="1" errorTitle="请选择，切勿填写" error="已办理，未办理，正在办理，无需办理" promptTitle="请选择，切勿填写" prompt="已办理，未办理，正在办理，无需办理" sqref="H8:H15 I8:I15 J8:J15 K8:K15 L8:L15 M8:M15">
      <formula1>"已办理,未办理,正在办理,无需办理"</formula1>
    </dataValidation>
    <dataValidation type="textLength" operator="between" allowBlank="1" showInputMessage="1" showErrorMessage="1" errorTitle="字数超出50个字" error="问题情况字数请保持在50字以内" promptTitle="要注明需**部门解决**问题。" prompt="问题情况字数请保持在50字以内" sqref="N8:N15">
      <formula1>1</formula1>
      <formula2>50</formula2>
    </dataValidation>
    <dataValidation type="date" operator="between" allowBlank="1" showInputMessage="1" showErrorMessage="1" errorTitle="开工时间*年*月" error="开工时间*年*月" promptTitle="开工时间*年*月" prompt="开工时间*年*月" sqref="O8:O15">
      <formula1>45292</formula1>
      <formula2>47484</formula2>
    </dataValidation>
    <dataValidation type="list" allowBlank="1" showInputMessage="1" showErrorMessage="1" errorTitle="选择是否" error="请选择是否开发区项目" promptTitle="选择是否" prompt="开发区项目" sqref="P8:P15">
      <formula1>"是,否"</formula1>
    </dataValidation>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16"/>
  <sheetViews>
    <sheetView workbookViewId="0">
      <selection activeCell="I23" sqref="I23"/>
    </sheetView>
  </sheetViews>
  <sheetFormatPr defaultColWidth="9" defaultRowHeight="14.25"/>
  <cols>
    <col min="1" max="1" width="4.125" style="104" customWidth="1"/>
    <col min="2" max="2" width="10.625" style="104" customWidth="1"/>
    <col min="3" max="3" width="8.625" style="104" customWidth="1"/>
    <col min="4" max="4" width="7.625" style="104" customWidth="1"/>
    <col min="5" max="5" width="10.625" style="104" customWidth="1"/>
    <col min="6" max="8" width="7.625" style="104" customWidth="1"/>
    <col min="9" max="11" width="9.625" style="104" customWidth="1"/>
    <col min="12" max="12" width="13.625" style="104" customWidth="1"/>
    <col min="13" max="13" width="13.125" style="104" customWidth="1"/>
    <col min="14" max="16384" width="9" style="104"/>
  </cols>
  <sheetData>
    <row r="1" ht="21" customHeight="1" spans="1:3">
      <c r="A1" s="105" t="s">
        <v>26</v>
      </c>
      <c r="B1" s="105"/>
      <c r="C1" s="105"/>
    </row>
    <row r="2" ht="39" customHeight="1" spans="1:13">
      <c r="A2" s="137" t="s">
        <v>27</v>
      </c>
      <c r="B2" s="137"/>
      <c r="C2" s="137"/>
      <c r="D2" s="137"/>
      <c r="E2" s="137"/>
      <c r="F2" s="137"/>
      <c r="G2" s="137"/>
      <c r="H2" s="137"/>
      <c r="I2" s="137"/>
      <c r="J2" s="137"/>
      <c r="K2" s="137"/>
      <c r="L2" s="137"/>
      <c r="M2" s="137"/>
    </row>
    <row r="3" s="103" customFormat="1" ht="15" customHeight="1" spans="1:11">
      <c r="A3" s="108" t="s">
        <v>2</v>
      </c>
      <c r="B3" s="108"/>
      <c r="C3" s="108"/>
      <c r="D3" s="124"/>
      <c r="E3" s="124"/>
      <c r="F3" s="124"/>
      <c r="G3" s="124"/>
      <c r="H3" s="109"/>
      <c r="I3" s="124"/>
      <c r="J3" s="124"/>
      <c r="K3" s="124"/>
    </row>
    <row r="4" s="103" customFormat="1" ht="15" customHeight="1" spans="1:13">
      <c r="A4" s="125" t="s">
        <v>3</v>
      </c>
      <c r="B4" s="125"/>
      <c r="C4" s="125"/>
      <c r="D4" s="125"/>
      <c r="E4" s="125"/>
      <c r="F4" s="125"/>
      <c r="G4" s="125"/>
      <c r="H4" s="125"/>
      <c r="I4" s="125"/>
      <c r="J4" s="125"/>
      <c r="K4" s="125"/>
      <c r="L4" s="125"/>
      <c r="M4" s="125"/>
    </row>
    <row r="5" s="109" customFormat="1" ht="24" customHeight="1" spans="1:13">
      <c r="A5" s="126" t="s">
        <v>4</v>
      </c>
      <c r="B5" s="111" t="s">
        <v>5</v>
      </c>
      <c r="C5" s="112" t="s">
        <v>6</v>
      </c>
      <c r="D5" s="128" t="s">
        <v>7</v>
      </c>
      <c r="E5" s="128" t="s">
        <v>8</v>
      </c>
      <c r="F5" s="127" t="s">
        <v>9</v>
      </c>
      <c r="G5" s="111" t="s">
        <v>10</v>
      </c>
      <c r="H5" s="112" t="s">
        <v>28</v>
      </c>
      <c r="I5" s="127" t="s">
        <v>29</v>
      </c>
      <c r="J5" s="127" t="s">
        <v>30</v>
      </c>
      <c r="K5" s="112" t="s">
        <v>13</v>
      </c>
      <c r="L5" s="127" t="s">
        <v>31</v>
      </c>
      <c r="M5" s="127" t="s">
        <v>32</v>
      </c>
    </row>
    <row r="6" s="103" customFormat="1" ht="27" customHeight="1" spans="1:13">
      <c r="A6" s="126"/>
      <c r="B6" s="111"/>
      <c r="C6" s="113"/>
      <c r="D6" s="129"/>
      <c r="E6" s="129"/>
      <c r="F6" s="126"/>
      <c r="G6" s="111"/>
      <c r="H6" s="113"/>
      <c r="I6" s="127"/>
      <c r="J6" s="127"/>
      <c r="K6" s="113"/>
      <c r="L6" s="127"/>
      <c r="M6" s="127"/>
    </row>
    <row r="7" s="103" customFormat="1" ht="27" customHeight="1" spans="1:13">
      <c r="A7" s="126"/>
      <c r="B7" s="117"/>
      <c r="C7" s="117"/>
      <c r="D7" s="131"/>
      <c r="E7" s="130"/>
      <c r="F7" s="130"/>
      <c r="G7" s="131"/>
      <c r="H7" s="118"/>
      <c r="I7" s="132"/>
      <c r="J7" s="132"/>
      <c r="K7" s="122"/>
      <c r="L7" s="132"/>
      <c r="M7" s="132"/>
    </row>
    <row r="8" s="123" customFormat="1" ht="27" customHeight="1" spans="1:13">
      <c r="A8" s="116">
        <f t="shared" ref="A8:A16" si="0">ROW()-7</f>
        <v>1</v>
      </c>
      <c r="B8" s="119"/>
      <c r="C8" s="119"/>
      <c r="D8" s="119"/>
      <c r="E8" s="120"/>
      <c r="F8" s="119"/>
      <c r="G8" s="119"/>
      <c r="H8" s="119"/>
      <c r="I8" s="120"/>
      <c r="J8" s="120"/>
      <c r="K8" s="120"/>
      <c r="L8" s="139"/>
      <c r="M8" s="139"/>
    </row>
    <row r="9" s="123" customFormat="1" ht="27" customHeight="1" spans="1:13">
      <c r="A9" s="116">
        <f t="shared" si="0"/>
        <v>2</v>
      </c>
      <c r="B9" s="119"/>
      <c r="C9" s="119"/>
      <c r="D9" s="119"/>
      <c r="E9" s="120"/>
      <c r="F9" s="119"/>
      <c r="G9" s="119"/>
      <c r="H9" s="119"/>
      <c r="I9" s="120"/>
      <c r="J9" s="120"/>
      <c r="K9" s="120"/>
      <c r="L9" s="139"/>
      <c r="M9" s="139"/>
    </row>
    <row r="10" s="123" customFormat="1" ht="27" customHeight="1" spans="1:13">
      <c r="A10" s="116">
        <f t="shared" si="0"/>
        <v>3</v>
      </c>
      <c r="B10" s="119"/>
      <c r="C10" s="119"/>
      <c r="D10" s="119"/>
      <c r="E10" s="120"/>
      <c r="F10" s="119"/>
      <c r="G10" s="119"/>
      <c r="H10" s="119"/>
      <c r="I10" s="120"/>
      <c r="J10" s="120"/>
      <c r="K10" s="120"/>
      <c r="L10" s="139"/>
      <c r="M10" s="139"/>
    </row>
    <row r="11" s="123" customFormat="1" ht="27" customHeight="1" spans="1:13">
      <c r="A11" s="116">
        <f t="shared" si="0"/>
        <v>4</v>
      </c>
      <c r="B11" s="119"/>
      <c r="C11" s="119"/>
      <c r="D11" s="119"/>
      <c r="E11" s="120"/>
      <c r="F11" s="119"/>
      <c r="G11" s="119"/>
      <c r="H11" s="119"/>
      <c r="I11" s="120"/>
      <c r="J11" s="120"/>
      <c r="K11" s="120"/>
      <c r="L11" s="139"/>
      <c r="M11" s="139"/>
    </row>
    <row r="12" s="123" customFormat="1" ht="27" customHeight="1" spans="1:13">
      <c r="A12" s="116">
        <f t="shared" si="0"/>
        <v>5</v>
      </c>
      <c r="B12" s="119"/>
      <c r="C12" s="119"/>
      <c r="D12" s="119"/>
      <c r="E12" s="120"/>
      <c r="F12" s="119"/>
      <c r="G12" s="119"/>
      <c r="H12" s="119"/>
      <c r="I12" s="120"/>
      <c r="J12" s="120"/>
      <c r="K12" s="120"/>
      <c r="L12" s="139"/>
      <c r="M12" s="139"/>
    </row>
    <row r="13" ht="29.1" customHeight="1" spans="1:13">
      <c r="A13" s="116">
        <f t="shared" si="0"/>
        <v>6</v>
      </c>
      <c r="B13" s="119"/>
      <c r="C13" s="119"/>
      <c r="D13" s="119"/>
      <c r="E13" s="120"/>
      <c r="F13" s="119"/>
      <c r="G13" s="119"/>
      <c r="H13" s="119"/>
      <c r="I13" s="120"/>
      <c r="J13" s="120"/>
      <c r="K13" s="120"/>
      <c r="L13" s="139"/>
      <c r="M13" s="139"/>
    </row>
    <row r="14" ht="27" customHeight="1" spans="1:13">
      <c r="A14" s="116">
        <f t="shared" si="0"/>
        <v>7</v>
      </c>
      <c r="B14" s="119"/>
      <c r="C14" s="119"/>
      <c r="D14" s="119"/>
      <c r="E14" s="120"/>
      <c r="F14" s="119"/>
      <c r="G14" s="119"/>
      <c r="H14" s="119"/>
      <c r="I14" s="120"/>
      <c r="J14" s="120"/>
      <c r="K14" s="120"/>
      <c r="L14" s="139"/>
      <c r="M14" s="139"/>
    </row>
    <row r="15" ht="27" customHeight="1" spans="1:13">
      <c r="A15" s="116">
        <f t="shared" si="0"/>
        <v>8</v>
      </c>
      <c r="B15" s="119"/>
      <c r="C15" s="119"/>
      <c r="D15" s="119"/>
      <c r="E15" s="120"/>
      <c r="F15" s="119"/>
      <c r="G15" s="119"/>
      <c r="H15" s="119"/>
      <c r="I15" s="120"/>
      <c r="J15" s="120"/>
      <c r="K15" s="120"/>
      <c r="L15" s="139"/>
      <c r="M15" s="139"/>
    </row>
    <row r="16" ht="42" customHeight="1" spans="1:13">
      <c r="A16" s="138" t="s">
        <v>33</v>
      </c>
      <c r="B16" s="138"/>
      <c r="C16" s="138"/>
      <c r="D16" s="138"/>
      <c r="E16" s="138"/>
      <c r="F16" s="138"/>
      <c r="G16" s="138"/>
      <c r="H16" s="138"/>
      <c r="I16" s="138"/>
      <c r="J16" s="138"/>
      <c r="K16" s="138"/>
      <c r="L16" s="138"/>
      <c r="M16" s="138"/>
    </row>
  </sheetData>
  <sheetProtection selectLockedCells="1" autoFilter="0"/>
  <autoFilter ref="A7:M16">
    <extLst/>
  </autoFilter>
  <mergeCells count="18">
    <mergeCell ref="A1:B1"/>
    <mergeCell ref="A2:M2"/>
    <mergeCell ref="A3:B3"/>
    <mergeCell ref="A4:M4"/>
    <mergeCell ref="A16:M16"/>
    <mergeCell ref="A5:A6"/>
    <mergeCell ref="B5:B6"/>
    <mergeCell ref="C5:C6"/>
    <mergeCell ref="D5:D6"/>
    <mergeCell ref="E5:E6"/>
    <mergeCell ref="F5:F6"/>
    <mergeCell ref="G5:G6"/>
    <mergeCell ref="H5:H6"/>
    <mergeCell ref="I5:I6"/>
    <mergeCell ref="J5:J6"/>
    <mergeCell ref="K5:K6"/>
    <mergeCell ref="L5:L6"/>
    <mergeCell ref="M5:M6"/>
  </mergeCells>
  <conditionalFormatting sqref="K7">
    <cfRule type="duplicateValues" dxfId="0" priority="18"/>
    <cfRule type="duplicateValues" dxfId="0" priority="19"/>
    <cfRule type="duplicateValues" dxfId="0" priority="28"/>
    <cfRule type="duplicateValues" dxfId="0" priority="30"/>
    <cfRule type="duplicateValues" dxfId="0" priority="24"/>
    <cfRule type="duplicateValues" dxfId="0" priority="21"/>
    <cfRule type="duplicateValues" dxfId="0" priority="31"/>
    <cfRule type="duplicateValues" dxfId="0" priority="26"/>
    <cfRule type="duplicateValues" dxfId="0" priority="20"/>
    <cfRule type="duplicateValues" dxfId="0" priority="25"/>
    <cfRule type="duplicateValues" dxfId="0" priority="23"/>
    <cfRule type="duplicateValues" dxfId="0" priority="17"/>
    <cfRule type="duplicateValues" dxfId="0" priority="32"/>
    <cfRule type="duplicateValues" dxfId="0" priority="27"/>
    <cfRule type="duplicateValues" dxfId="0" priority="29"/>
    <cfRule type="duplicateValues" dxfId="0" priority="22"/>
  </conditionalFormatting>
  <conditionalFormatting sqref="B7:C7 E7">
    <cfRule type="duplicateValues" dxfId="0" priority="4"/>
    <cfRule type="duplicateValues" dxfId="0" priority="16"/>
    <cfRule type="duplicateValues" dxfId="0" priority="11"/>
    <cfRule type="duplicateValues" dxfId="0" priority="14"/>
    <cfRule type="duplicateValues" dxfId="0" priority="3"/>
    <cfRule type="duplicateValues" dxfId="0" priority="1"/>
    <cfRule type="duplicateValues" dxfId="0" priority="6"/>
    <cfRule type="duplicateValues" dxfId="0" priority="12"/>
    <cfRule type="duplicateValues" dxfId="0" priority="8"/>
    <cfRule type="duplicateValues" dxfId="0" priority="2"/>
    <cfRule type="duplicateValues" dxfId="0" priority="5"/>
    <cfRule type="duplicateValues" dxfId="0" priority="7"/>
    <cfRule type="duplicateValues" dxfId="0" priority="10"/>
    <cfRule type="duplicateValues" dxfId="0" priority="13"/>
    <cfRule type="duplicateValues" dxfId="0" priority="15"/>
    <cfRule type="duplicateValues" dxfId="0" priority="9"/>
  </conditionalFormatting>
  <dataValidations count="12">
    <dataValidation allowBlank="1" showInputMessage="1" showErrorMessage="1" errorTitle="请填写年计划投资" error=" " promptTitle="请填写年计划投资" prompt=" " sqref="H16 H8:H15"/>
    <dataValidation allowBlank="1" showInputMessage="1" showErrorMessage="1" errorTitle="请填写项目名称" error=" " promptTitle="请填写项目名称" prompt=" " sqref="B8:B15"/>
    <dataValidation allowBlank="1" showInputMessage="1" showErrorMessage="1" errorTitle="请填写行业领域" error=" " promptTitle="请填写行业领域" prompt=" " sqref="C8:C15"/>
    <dataValidation type="list" allowBlank="1" showInputMessage="1" showErrorMessage="1" errorTitle="请选择建设性质，切勿填写" error="续建；新建" promptTitle="请选择建设性质，切勿填写" prompt="续建；新建" sqref="D8:D15">
      <formula1>"续建,新建"</formula1>
    </dataValidation>
    <dataValidation type="textLength" operator="between" allowBlank="1" showInputMessage="1" showErrorMessage="1" errorTitle="字数超出100个字" error="问题情况字数请保持在100字以内" promptTitle="字数保持在100字以内" prompt="问题情况字数请保持在100字以内" sqref="E8:E15">
      <formula1>1</formula1>
      <formula2>100</formula2>
    </dataValidation>
    <dataValidation type="list" allowBlank="1" showInputMessage="1" showErrorMessage="1" errorTitle="请选择县区，切勿填写" error=" " promptTitle="请选择县区，切勿填写" prompt=" " sqref="F8:F15">
      <formula1>"潞州区,上党区,屯留区,潞城区,襄垣县,平顺县,黎城县,壶关县,长子县,武乡县,沁县,沁源县,长治高新区,长治经开区,市直"</formula1>
    </dataValidation>
    <dataValidation allowBlank="1" showInputMessage="1" showErrorMessage="1" errorTitle="请填写总投资" error=" " promptTitle="请填写总投资" prompt=" " sqref="G8:G15"/>
    <dataValidation type="date" operator="between" allowBlank="1" showInputMessage="1" showErrorMessage="1" errorTitle="开工时间*年*月" error="开工时间*年*月" promptTitle="开工时间*年*月" prompt="开工时间*年*月" sqref="I8:I15">
      <formula1>45292</formula1>
      <formula2>47484</formula2>
    </dataValidation>
    <dataValidation type="date" operator="between" allowBlank="1" showInputMessage="1" showErrorMessage="1" errorTitle="请填写竣工时间" error="竣工时间格式为：*年*月" promptTitle="请填写竣工时间" prompt="竣工时间格式为：*年*月" sqref="J8:J15">
      <formula1>45292</formula1>
      <formula2>47484</formula2>
    </dataValidation>
    <dataValidation type="list" allowBlank="1" showInputMessage="1" showErrorMessage="1" errorTitle="选择是否" error="请选择是否开发区项目" promptTitle="选择是否" prompt="开发区项目" sqref="K8:K15">
      <formula1>"是,否"</formula1>
    </dataValidation>
    <dataValidation allowBlank="1" showInputMessage="1" showErrorMessage="1" errorTitle="请填写经济效益" error="即项目投产达效后的产值、利税，用工情况" promptTitle="请填写经济效益" prompt="即项目投产达效后的产值、利税，用工情况" sqref="L8:L15"/>
    <dataValidation allowBlank="1" showInputMessage="1" showErrorMessage="1" errorTitle="请填写社会效益" error="即学校轨制、学位、辐射半径；医院床位等" promptTitle="请填写社会效益" prompt="即学校轨制、学位、辐射半径；医院床位等" sqref="M8:M15"/>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16"/>
  <sheetViews>
    <sheetView workbookViewId="0">
      <pane ySplit="7" topLeftCell="A8" activePane="bottomLeft" state="frozen"/>
      <selection/>
      <selection pane="bottomLeft" activeCell="A16" sqref="A16:O16"/>
    </sheetView>
  </sheetViews>
  <sheetFormatPr defaultColWidth="9" defaultRowHeight="14.25"/>
  <cols>
    <col min="1" max="1" width="4.5" style="104" customWidth="1"/>
    <col min="2" max="2" width="15.625" style="104" customWidth="1"/>
    <col min="3" max="3" width="9" style="104" customWidth="1"/>
    <col min="4" max="4" width="8.58333333333333" style="104" customWidth="1"/>
    <col min="5" max="5" width="8.125" style="104" customWidth="1"/>
    <col min="6" max="6" width="8" style="104" customWidth="1"/>
    <col min="7" max="7" width="10.625" style="104" customWidth="1"/>
    <col min="8" max="11" width="6.625" style="104" customWidth="1"/>
    <col min="12" max="14" width="7.125" style="104" customWidth="1"/>
    <col min="15" max="15" width="8.875" style="104" customWidth="1"/>
    <col min="16" max="16384" width="9" style="104"/>
  </cols>
  <sheetData>
    <row r="1" ht="21" customHeight="1" spans="1:2">
      <c r="A1" s="105" t="s">
        <v>34</v>
      </c>
      <c r="B1" s="105"/>
    </row>
    <row r="2" ht="39" customHeight="1" spans="1:15">
      <c r="A2" s="106" t="s">
        <v>35</v>
      </c>
      <c r="B2" s="107"/>
      <c r="C2" s="107"/>
      <c r="D2" s="106"/>
      <c r="E2" s="107"/>
      <c r="F2" s="107"/>
      <c r="G2" s="107"/>
      <c r="H2" s="107"/>
      <c r="I2" s="107"/>
      <c r="J2" s="107"/>
      <c r="K2" s="107"/>
      <c r="L2" s="107"/>
      <c r="M2" s="107"/>
      <c r="N2" s="107"/>
      <c r="O2" s="107"/>
    </row>
    <row r="3" s="103" customFormat="1" ht="15" customHeight="1" spans="1:15">
      <c r="A3" s="108" t="s">
        <v>2</v>
      </c>
      <c r="B3" s="108"/>
      <c r="C3" s="109"/>
      <c r="D3" s="124"/>
      <c r="E3" s="109"/>
      <c r="F3" s="109"/>
      <c r="G3" s="109"/>
      <c r="H3" s="109"/>
      <c r="I3" s="109"/>
      <c r="J3" s="109"/>
      <c r="K3" s="109"/>
      <c r="L3" s="109"/>
      <c r="M3" s="109"/>
      <c r="N3" s="109"/>
      <c r="O3" s="109"/>
    </row>
    <row r="4" s="103" customFormat="1" ht="15" customHeight="1" spans="1:15">
      <c r="A4" s="125" t="s">
        <v>3</v>
      </c>
      <c r="B4" s="125"/>
      <c r="C4" s="125"/>
      <c r="D4" s="125"/>
      <c r="E4" s="125"/>
      <c r="F4" s="125"/>
      <c r="G4" s="125"/>
      <c r="H4" s="125"/>
      <c r="I4" s="125"/>
      <c r="J4" s="125"/>
      <c r="K4" s="125"/>
      <c r="L4" s="125"/>
      <c r="M4" s="125"/>
      <c r="N4" s="125"/>
      <c r="O4" s="125"/>
    </row>
    <row r="5" s="104" customFormat="1" ht="24" customHeight="1" spans="1:15">
      <c r="A5" s="111" t="s">
        <v>4</v>
      </c>
      <c r="B5" s="111" t="s">
        <v>5</v>
      </c>
      <c r="C5" s="111" t="s">
        <v>9</v>
      </c>
      <c r="D5" s="128" t="s">
        <v>7</v>
      </c>
      <c r="E5" s="111" t="s">
        <v>10</v>
      </c>
      <c r="F5" s="112" t="s">
        <v>28</v>
      </c>
      <c r="G5" s="111" t="s">
        <v>36</v>
      </c>
      <c r="H5" s="111" t="s">
        <v>37</v>
      </c>
      <c r="I5" s="111"/>
      <c r="J5" s="111"/>
      <c r="K5" s="111"/>
      <c r="L5" s="111" t="s">
        <v>38</v>
      </c>
      <c r="M5" s="111"/>
      <c r="N5" s="111"/>
      <c r="O5" s="112" t="s">
        <v>39</v>
      </c>
    </row>
    <row r="6" s="104" customFormat="1" ht="27" customHeight="1" spans="1:15">
      <c r="A6" s="111"/>
      <c r="B6" s="111"/>
      <c r="C6" s="111"/>
      <c r="D6" s="129"/>
      <c r="E6" s="111"/>
      <c r="F6" s="113"/>
      <c r="G6" s="111"/>
      <c r="H6" s="126" t="s">
        <v>40</v>
      </c>
      <c r="I6" s="126" t="s">
        <v>41</v>
      </c>
      <c r="J6" s="126" t="s">
        <v>42</v>
      </c>
      <c r="K6" s="126" t="s">
        <v>43</v>
      </c>
      <c r="L6" s="126" t="s">
        <v>44</v>
      </c>
      <c r="M6" s="126" t="s">
        <v>45</v>
      </c>
      <c r="N6" s="126" t="s">
        <v>43</v>
      </c>
      <c r="O6" s="113"/>
    </row>
    <row r="7" ht="27" customHeight="1" spans="1:15">
      <c r="A7" s="116"/>
      <c r="B7" s="117"/>
      <c r="C7" s="135"/>
      <c r="D7" s="131"/>
      <c r="E7" s="135"/>
      <c r="F7" s="135"/>
      <c r="G7" s="122"/>
      <c r="H7" s="135"/>
      <c r="I7" s="135"/>
      <c r="J7" s="135"/>
      <c r="K7" s="135"/>
      <c r="L7" s="122"/>
      <c r="M7" s="122"/>
      <c r="N7" s="122"/>
      <c r="O7" s="122"/>
    </row>
    <row r="8" ht="27" customHeight="1" spans="1:15">
      <c r="A8" s="116">
        <f t="shared" ref="A8:A17" si="0">ROW()-7</f>
        <v>1</v>
      </c>
      <c r="B8" s="119"/>
      <c r="C8" s="119"/>
      <c r="D8" s="119"/>
      <c r="E8" s="119"/>
      <c r="F8" s="119"/>
      <c r="G8" s="120"/>
      <c r="H8" s="119"/>
      <c r="I8" s="119"/>
      <c r="J8" s="119"/>
      <c r="K8" s="119"/>
      <c r="L8" s="119"/>
      <c r="M8" s="119"/>
      <c r="N8" s="119"/>
      <c r="O8" s="120"/>
    </row>
    <row r="9" ht="27" customHeight="1" spans="1:15">
      <c r="A9" s="116">
        <f t="shared" si="0"/>
        <v>2</v>
      </c>
      <c r="B9" s="119"/>
      <c r="C9" s="119"/>
      <c r="D9" s="119"/>
      <c r="E9" s="119"/>
      <c r="F9" s="119"/>
      <c r="G9" s="120"/>
      <c r="H9" s="119"/>
      <c r="I9" s="119"/>
      <c r="J9" s="119"/>
      <c r="K9" s="119"/>
      <c r="L9" s="119"/>
      <c r="M9" s="119"/>
      <c r="N9" s="119"/>
      <c r="O9" s="120"/>
    </row>
    <row r="10" ht="27" customHeight="1" spans="1:15">
      <c r="A10" s="116">
        <f t="shared" si="0"/>
        <v>3</v>
      </c>
      <c r="B10" s="119"/>
      <c r="C10" s="119"/>
      <c r="D10" s="119"/>
      <c r="E10" s="119"/>
      <c r="F10" s="119"/>
      <c r="G10" s="120"/>
      <c r="H10" s="119"/>
      <c r="I10" s="119"/>
      <c r="J10" s="119"/>
      <c r="K10" s="119"/>
      <c r="L10" s="119"/>
      <c r="M10" s="119"/>
      <c r="N10" s="119"/>
      <c r="O10" s="120"/>
    </row>
    <row r="11" ht="27" customHeight="1" spans="1:15">
      <c r="A11" s="116">
        <f t="shared" si="0"/>
        <v>4</v>
      </c>
      <c r="B11" s="119"/>
      <c r="C11" s="119"/>
      <c r="D11" s="119"/>
      <c r="E11" s="119"/>
      <c r="F11" s="119"/>
      <c r="G11" s="120"/>
      <c r="H11" s="119"/>
      <c r="I11" s="119"/>
      <c r="J11" s="119"/>
      <c r="K11" s="119"/>
      <c r="L11" s="119"/>
      <c r="M11" s="119"/>
      <c r="N11" s="119"/>
      <c r="O11" s="120"/>
    </row>
    <row r="12" ht="27" customHeight="1" spans="1:15">
      <c r="A12" s="116">
        <f t="shared" si="0"/>
        <v>5</v>
      </c>
      <c r="B12" s="119"/>
      <c r="C12" s="119"/>
      <c r="D12" s="119"/>
      <c r="E12" s="119"/>
      <c r="F12" s="119"/>
      <c r="G12" s="120"/>
      <c r="H12" s="119"/>
      <c r="I12" s="119"/>
      <c r="J12" s="119"/>
      <c r="K12" s="119"/>
      <c r="L12" s="119"/>
      <c r="M12" s="119"/>
      <c r="N12" s="119"/>
      <c r="O12" s="120"/>
    </row>
    <row r="13" ht="27" customHeight="1" spans="1:15">
      <c r="A13" s="116">
        <f t="shared" si="0"/>
        <v>6</v>
      </c>
      <c r="B13" s="119"/>
      <c r="C13" s="119"/>
      <c r="D13" s="119"/>
      <c r="E13" s="119"/>
      <c r="F13" s="119"/>
      <c r="G13" s="120"/>
      <c r="H13" s="119"/>
      <c r="I13" s="119"/>
      <c r="J13" s="119"/>
      <c r="K13" s="119"/>
      <c r="L13" s="119"/>
      <c r="M13" s="119"/>
      <c r="N13" s="119"/>
      <c r="O13" s="120"/>
    </row>
    <row r="14" ht="27" customHeight="1" spans="1:15">
      <c r="A14" s="116">
        <f t="shared" si="0"/>
        <v>7</v>
      </c>
      <c r="B14" s="119"/>
      <c r="C14" s="119"/>
      <c r="D14" s="119"/>
      <c r="E14" s="119"/>
      <c r="F14" s="119"/>
      <c r="G14" s="120"/>
      <c r="H14" s="119"/>
      <c r="I14" s="119"/>
      <c r="J14" s="119"/>
      <c r="K14" s="119"/>
      <c r="L14" s="119"/>
      <c r="M14" s="119"/>
      <c r="N14" s="119"/>
      <c r="O14" s="120"/>
    </row>
    <row r="15" ht="27" customHeight="1" spans="1:15">
      <c r="A15" s="116">
        <f t="shared" si="0"/>
        <v>8</v>
      </c>
      <c r="B15" s="119"/>
      <c r="C15" s="119"/>
      <c r="D15" s="119"/>
      <c r="E15" s="119"/>
      <c r="F15" s="119"/>
      <c r="G15" s="120"/>
      <c r="H15" s="119"/>
      <c r="I15" s="119"/>
      <c r="J15" s="119"/>
      <c r="K15" s="119"/>
      <c r="L15" s="119"/>
      <c r="M15" s="119"/>
      <c r="N15" s="119"/>
      <c r="O15" s="120"/>
    </row>
    <row r="16" ht="29.1" customHeight="1" spans="1:15">
      <c r="A16" s="136" t="s">
        <v>46</v>
      </c>
      <c r="B16" s="136"/>
      <c r="C16" s="136"/>
      <c r="E16" s="136"/>
      <c r="F16" s="136"/>
      <c r="G16" s="136"/>
      <c r="H16" s="136"/>
      <c r="I16" s="136"/>
      <c r="J16" s="136"/>
      <c r="K16" s="136"/>
      <c r="L16" s="136"/>
      <c r="M16" s="136"/>
      <c r="N16" s="136"/>
      <c r="O16" s="136"/>
    </row>
  </sheetData>
  <sheetProtection selectLockedCells="1" autoFilter="0"/>
  <autoFilter ref="A7:O16">
    <extLst/>
  </autoFilter>
  <mergeCells count="15">
    <mergeCell ref="A1:B1"/>
    <mergeCell ref="A2:O2"/>
    <mergeCell ref="A3:B3"/>
    <mergeCell ref="A4:O4"/>
    <mergeCell ref="H5:K5"/>
    <mergeCell ref="L5:N5"/>
    <mergeCell ref="A16:O16"/>
    <mergeCell ref="A5:A6"/>
    <mergeCell ref="B5:B6"/>
    <mergeCell ref="C5:C6"/>
    <mergeCell ref="D5:D6"/>
    <mergeCell ref="E5:E6"/>
    <mergeCell ref="F5:F6"/>
    <mergeCell ref="G5:G6"/>
    <mergeCell ref="O5:O6"/>
  </mergeCells>
  <conditionalFormatting sqref="B7">
    <cfRule type="duplicateValues" dxfId="0" priority="102"/>
    <cfRule type="duplicateValues" dxfId="0" priority="103"/>
    <cfRule type="duplicateValues" dxfId="0" priority="112"/>
    <cfRule type="duplicateValues" dxfId="0" priority="105"/>
    <cfRule type="duplicateValues" dxfId="0" priority="101"/>
    <cfRule type="duplicateValues" dxfId="0" priority="104"/>
    <cfRule type="duplicateValues" dxfId="0" priority="110"/>
    <cfRule type="duplicateValues" dxfId="0" priority="99"/>
    <cfRule type="duplicateValues" dxfId="0" priority="109"/>
    <cfRule type="duplicateValues" dxfId="0" priority="106"/>
    <cfRule type="duplicateValues" dxfId="0" priority="100"/>
    <cfRule type="duplicateValues" dxfId="0" priority="107"/>
    <cfRule type="duplicateValues" dxfId="0" priority="108"/>
    <cfRule type="duplicateValues" dxfId="0" priority="111"/>
    <cfRule type="duplicateValues" dxfId="0" priority="98"/>
    <cfRule type="duplicateValues" dxfId="0" priority="97"/>
  </conditionalFormatting>
  <conditionalFormatting sqref="G7">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conditionalFormatting sqref="L7">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onditionalFormatting>
  <conditionalFormatting sqref="M7">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onditionalFormatting>
  <conditionalFormatting sqref="N7">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onditionalFormatting>
  <conditionalFormatting sqref="O7">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onditionalFormatting>
  <dataValidations count="13">
    <dataValidation allowBlank="1" showInputMessage="1" showErrorMessage="1" errorTitle="请填写项目名称" error=" " promptTitle="请填写项目名称" prompt=" " sqref="B8:B15"/>
    <dataValidation type="list" allowBlank="1" showInputMessage="1" showErrorMessage="1" errorTitle="请选择县区，切勿填写" error=" " promptTitle="请选择县区，切勿填写" prompt=" " sqref="C8:C15">
      <formula1>"潞州区,上党区,屯留区,潞城区,襄垣县,平顺县,黎城县,壶关县,长子县,武乡县,沁县,沁源县,长治高新区,长治经开区,市直"</formula1>
    </dataValidation>
    <dataValidation type="list" allowBlank="1" showInputMessage="1" showErrorMessage="1" errorTitle="请选择建设性质，切勿填写" error="续建；新建" promptTitle="请选择建设性质，切勿填写" prompt="续建；新建" sqref="D8:D15">
      <formula1>"续建,新建"</formula1>
    </dataValidation>
    <dataValidation allowBlank="1" showInputMessage="1" showErrorMessage="1" errorTitle="请填写总投资" error=" " promptTitle="请填写总投资" prompt=" " sqref="E8:E15"/>
    <dataValidation allowBlank="1" showInputMessage="1" showErrorMessage="1" errorTitle="请填写年计划投资" error=" " promptTitle="请填写年计划投资" prompt=" " sqref="F8:F15"/>
    <dataValidation type="date" operator="between" allowBlank="1" showInputMessage="1" showErrorMessage="1" errorTitle="请填写竣工时间" error="竣工时间格式为：*年*月" promptTitle="请填写竣工时间" prompt="竣工时间格式为：*年*月" sqref="G8:G15">
      <formula1>45292</formula1>
      <formula2>47484</formula2>
    </dataValidation>
    <dataValidation allowBlank="1" showInputMessage="1" showErrorMessage="1" errorTitle="请填写年产值" error=" " promptTitle="请填写年产值" prompt=" " sqref="H8:H15"/>
    <dataValidation allowBlank="1" showInputMessage="1" showErrorMessage="1" errorTitle="请填写年利润" error=" " promptTitle="请填写年利润" prompt=" " sqref="I8:I15"/>
    <dataValidation allowBlank="1" showInputMessage="1" showErrorMessage="1" errorTitle="请填写年税收" error=" " promptTitle="请填写年税收" prompt=" " sqref="J8:J15"/>
    <dataValidation allowBlank="1" showInputMessage="1" showErrorMessage="1" errorTitle="其他" error=" " promptTitle="其他" prompt=" " sqref="K8:K15 N8:N15"/>
    <dataValidation allowBlank="1" showInputMessage="1" showErrorMessage="1" errorTitle="请填写就业岗位个数" error=" " promptTitle="请填写就业岗位个数" prompt=" " sqref="L8:L15"/>
    <dataValidation allowBlank="1" showInputMessage="1" showErrorMessage="1" errorTitle="请填写就业人数" error=" " promptTitle="请填写就业人数" prompt=" " sqref="M8:M15"/>
    <dataValidation type="list" allowBlank="1" showInputMessage="1" showErrorMessage="1" errorTitle="选择是否" error="请选择是否开发区项目" promptTitle="选择是否" prompt="开发区项目" sqref="O8:O15">
      <formula1>"是,否"</formula1>
    </dataValidation>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16"/>
  <sheetViews>
    <sheetView workbookViewId="0">
      <selection activeCell="A16" sqref="$A16:$XFD16"/>
    </sheetView>
  </sheetViews>
  <sheetFormatPr defaultColWidth="9" defaultRowHeight="14.25" outlineLevelCol="7"/>
  <cols>
    <col min="1" max="1" width="4.50833333333333" style="104" customWidth="1"/>
    <col min="2" max="2" width="42.625" style="104" customWidth="1"/>
    <col min="3" max="7" width="12.625" style="104" customWidth="1"/>
    <col min="8" max="8" width="10.625" style="104" customWidth="1"/>
    <col min="9" max="16384" width="9" style="104"/>
  </cols>
  <sheetData>
    <row r="1" ht="21" customHeight="1" spans="1:2">
      <c r="A1" s="105" t="s">
        <v>15</v>
      </c>
      <c r="B1" s="105"/>
    </row>
    <row r="2" ht="39" customHeight="1" spans="1:8">
      <c r="A2" s="106" t="s">
        <v>47</v>
      </c>
      <c r="B2" s="106"/>
      <c r="C2" s="106"/>
      <c r="D2" s="106"/>
      <c r="E2" s="106"/>
      <c r="F2" s="106"/>
      <c r="G2" s="106"/>
      <c r="H2" s="106"/>
    </row>
    <row r="3" s="103" customFormat="1" ht="15" customHeight="1" spans="1:8">
      <c r="A3" s="108" t="s">
        <v>2</v>
      </c>
      <c r="B3" s="108"/>
      <c r="C3" s="124"/>
      <c r="D3" s="124"/>
      <c r="E3" s="124"/>
      <c r="F3" s="124"/>
      <c r="G3" s="124"/>
      <c r="H3" s="124"/>
    </row>
    <row r="4" s="103" customFormat="1" ht="15" customHeight="1" spans="1:8">
      <c r="A4" s="125" t="s">
        <v>3</v>
      </c>
      <c r="B4" s="125"/>
      <c r="C4" s="125"/>
      <c r="D4" s="125"/>
      <c r="E4" s="125"/>
      <c r="F4" s="125"/>
      <c r="G4" s="125"/>
      <c r="H4" s="125"/>
    </row>
    <row r="5" s="109" customFormat="1" ht="24" customHeight="1" spans="1:8">
      <c r="A5" s="126" t="s">
        <v>4</v>
      </c>
      <c r="B5" s="111" t="s">
        <v>5</v>
      </c>
      <c r="C5" s="127" t="s">
        <v>9</v>
      </c>
      <c r="D5" s="111" t="s">
        <v>10</v>
      </c>
      <c r="E5" s="128" t="s">
        <v>28</v>
      </c>
      <c r="F5" s="127" t="s">
        <v>12</v>
      </c>
      <c r="G5" s="127" t="s">
        <v>30</v>
      </c>
      <c r="H5" s="112" t="s">
        <v>13</v>
      </c>
    </row>
    <row r="6" s="103" customFormat="1" ht="27" customHeight="1" spans="1:8">
      <c r="A6" s="126"/>
      <c r="B6" s="111"/>
      <c r="C6" s="126"/>
      <c r="D6" s="111"/>
      <c r="E6" s="129"/>
      <c r="F6" s="127"/>
      <c r="G6" s="127"/>
      <c r="H6" s="113"/>
    </row>
    <row r="7" s="103" customFormat="1" ht="27" customHeight="1" spans="1:8">
      <c r="A7" s="126"/>
      <c r="B7" s="117"/>
      <c r="C7" s="130"/>
      <c r="D7" s="131"/>
      <c r="E7" s="131"/>
      <c r="F7" s="132"/>
      <c r="G7" s="132"/>
      <c r="H7" s="122"/>
    </row>
    <row r="8" s="123" customFormat="1" ht="27" customHeight="1" spans="1:8">
      <c r="A8" s="116">
        <f t="shared" ref="A8:A15" si="0">ROW()-7</f>
        <v>1</v>
      </c>
      <c r="B8" s="119"/>
      <c r="C8" s="119"/>
      <c r="D8" s="119"/>
      <c r="E8" s="119"/>
      <c r="F8" s="120"/>
      <c r="G8" s="120"/>
      <c r="H8" s="120"/>
    </row>
    <row r="9" s="123" customFormat="1" ht="27" customHeight="1" spans="1:8">
      <c r="A9" s="116">
        <f t="shared" si="0"/>
        <v>2</v>
      </c>
      <c r="B9" s="119"/>
      <c r="C9" s="119"/>
      <c r="D9" s="119"/>
      <c r="E9" s="119"/>
      <c r="F9" s="120"/>
      <c r="G9" s="120"/>
      <c r="H9" s="120"/>
    </row>
    <row r="10" s="123" customFormat="1" ht="27" customHeight="1" spans="1:8">
      <c r="A10" s="116">
        <f t="shared" si="0"/>
        <v>3</v>
      </c>
      <c r="B10" s="119"/>
      <c r="C10" s="119"/>
      <c r="D10" s="119"/>
      <c r="E10" s="119"/>
      <c r="F10" s="120"/>
      <c r="G10" s="120"/>
      <c r="H10" s="120"/>
    </row>
    <row r="11" s="123" customFormat="1" ht="27" customHeight="1" spans="1:8">
      <c r="A11" s="116">
        <f t="shared" si="0"/>
        <v>4</v>
      </c>
      <c r="B11" s="119"/>
      <c r="C11" s="119"/>
      <c r="D11" s="119"/>
      <c r="E11" s="119"/>
      <c r="F11" s="120"/>
      <c r="G11" s="120"/>
      <c r="H11" s="120"/>
    </row>
    <row r="12" s="123" customFormat="1" ht="27" customHeight="1" spans="1:8">
      <c r="A12" s="116">
        <f t="shared" si="0"/>
        <v>5</v>
      </c>
      <c r="B12" s="119"/>
      <c r="C12" s="119"/>
      <c r="D12" s="119"/>
      <c r="E12" s="119"/>
      <c r="F12" s="120"/>
      <c r="G12" s="120"/>
      <c r="H12" s="120"/>
    </row>
    <row r="13" ht="29.1" customHeight="1" spans="1:8">
      <c r="A13" s="116">
        <f t="shared" si="0"/>
        <v>6</v>
      </c>
      <c r="B13" s="119"/>
      <c r="C13" s="119"/>
      <c r="D13" s="119"/>
      <c r="E13" s="119"/>
      <c r="F13" s="120"/>
      <c r="G13" s="120"/>
      <c r="H13" s="120"/>
    </row>
    <row r="14" ht="27" customHeight="1" spans="1:8">
      <c r="A14" s="116">
        <f t="shared" si="0"/>
        <v>7</v>
      </c>
      <c r="B14" s="119"/>
      <c r="C14" s="119"/>
      <c r="D14" s="119"/>
      <c r="E14" s="119"/>
      <c r="F14" s="120"/>
      <c r="G14" s="120"/>
      <c r="H14" s="120"/>
    </row>
    <row r="15" ht="27" customHeight="1" spans="1:8">
      <c r="A15" s="116">
        <f t="shared" si="0"/>
        <v>8</v>
      </c>
      <c r="B15" s="119"/>
      <c r="C15" s="119"/>
      <c r="D15" s="119"/>
      <c r="E15" s="119"/>
      <c r="F15" s="120"/>
      <c r="G15" s="120"/>
      <c r="H15" s="120"/>
    </row>
    <row r="16" ht="29.1" customHeight="1" spans="1:8">
      <c r="A16" s="133" t="s">
        <v>48</v>
      </c>
      <c r="B16" s="134"/>
      <c r="C16" s="134"/>
      <c r="D16" s="134"/>
      <c r="E16" s="134"/>
      <c r="F16" s="134"/>
      <c r="G16" s="134"/>
      <c r="H16" s="134"/>
    </row>
  </sheetData>
  <sheetProtection selectLockedCells="1" autoFilter="0"/>
  <autoFilter ref="A7:H16">
    <extLst/>
  </autoFilter>
  <mergeCells count="13">
    <mergeCell ref="A1:B1"/>
    <mergeCell ref="A2:H2"/>
    <mergeCell ref="A3:B3"/>
    <mergeCell ref="A4:H4"/>
    <mergeCell ref="A16:H16"/>
    <mergeCell ref="A5:A6"/>
    <mergeCell ref="B5:B6"/>
    <mergeCell ref="C5:C6"/>
    <mergeCell ref="D5:D6"/>
    <mergeCell ref="E5:E6"/>
    <mergeCell ref="F5:F6"/>
    <mergeCell ref="G5:G6"/>
    <mergeCell ref="H5:H6"/>
  </mergeCells>
  <conditionalFormatting sqref="B7">
    <cfRule type="duplicateValues" dxfId="0" priority="14"/>
    <cfRule type="duplicateValues" dxfId="0" priority="4"/>
    <cfRule type="duplicateValues" dxfId="0" priority="8"/>
    <cfRule type="duplicateValues" dxfId="0" priority="7"/>
    <cfRule type="duplicateValues" dxfId="0" priority="2"/>
    <cfRule type="duplicateValues" dxfId="0" priority="16"/>
    <cfRule type="duplicateValues" dxfId="0" priority="1"/>
    <cfRule type="duplicateValues" dxfId="0" priority="3"/>
    <cfRule type="duplicateValues" dxfId="0" priority="5"/>
    <cfRule type="duplicateValues" dxfId="0" priority="15"/>
    <cfRule type="duplicateValues" dxfId="0" priority="13"/>
    <cfRule type="duplicateValues" dxfId="0" priority="10"/>
    <cfRule type="duplicateValues" dxfId="0" priority="11"/>
    <cfRule type="duplicateValues" dxfId="0" priority="6"/>
    <cfRule type="duplicateValues" dxfId="0" priority="12"/>
    <cfRule type="duplicateValues" dxfId="0" priority="9"/>
  </conditionalFormatting>
  <conditionalFormatting sqref="H7">
    <cfRule type="duplicateValues" dxfId="0" priority="31"/>
    <cfRule type="duplicateValues" dxfId="0" priority="22"/>
    <cfRule type="duplicateValues" dxfId="0" priority="26"/>
    <cfRule type="duplicateValues" dxfId="0" priority="17"/>
    <cfRule type="duplicateValues" dxfId="0" priority="32"/>
    <cfRule type="duplicateValues" dxfId="0" priority="23"/>
    <cfRule type="duplicateValues" dxfId="0" priority="30"/>
    <cfRule type="duplicateValues" dxfId="0" priority="18"/>
    <cfRule type="duplicateValues" dxfId="0" priority="25"/>
    <cfRule type="duplicateValues" dxfId="0" priority="27"/>
    <cfRule type="duplicateValues" dxfId="0" priority="29"/>
    <cfRule type="duplicateValues" dxfId="0" priority="28"/>
    <cfRule type="duplicateValues" dxfId="0" priority="24"/>
    <cfRule type="duplicateValues" dxfId="0" priority="21"/>
    <cfRule type="duplicateValues" dxfId="0" priority="20"/>
    <cfRule type="duplicateValues" dxfId="0" priority="19"/>
  </conditionalFormatting>
  <dataValidations count="7">
    <dataValidation allowBlank="1" showInputMessage="1" showErrorMessage="1" errorTitle="请填写项目名称" error=" " promptTitle="请填写项目名称" prompt=" " sqref="B8:B15"/>
    <dataValidation type="list" allowBlank="1" showInputMessage="1" showErrorMessage="1" errorTitle="请选择县区，切勿填写" error=" " promptTitle="请选择县区，切勿填写" prompt=" " sqref="C8:C15">
      <formula1>"潞州区,上党区,屯留区,潞城区,襄垣县,平顺县,黎城县,壶关县,长子县,武乡县,沁县,沁源县,长治高新区,长治经开区,市直"</formula1>
    </dataValidation>
    <dataValidation allowBlank="1" showInputMessage="1" showErrorMessage="1" errorTitle="请填写总投资" error=" " promptTitle="请填写总投资" prompt=" " sqref="D8:D15"/>
    <dataValidation allowBlank="1" showInputMessage="1" showErrorMessage="1" errorTitle="请填写年计划投资" error=" " promptTitle="请填写年计划投资" prompt=" " sqref="E8:E15"/>
    <dataValidation type="date" operator="between" allowBlank="1" showInputMessage="1" showErrorMessage="1" errorTitle="开工时间*年*月" error="2024年1月至2024年3月之间" promptTitle="开工时间*年*月" prompt="2024年1月至2024年3月之间" sqref="F8:F15">
      <formula1>45292</formula1>
      <formula2>45352</formula2>
    </dataValidation>
    <dataValidation type="date" operator="between" allowBlank="1" showInputMessage="1" showErrorMessage="1" errorTitle="竣工时间*年*月" error="2024年1月之后" promptTitle="竣工时间*年*月" prompt="2024年1月之后" sqref="G8:G15">
      <formula1>45292</formula1>
      <formula2>47484</formula2>
    </dataValidation>
    <dataValidation type="list" allowBlank="1" showInputMessage="1" showErrorMessage="1" errorTitle="选择是否" error="请选择是否开发区项目" promptTitle="选择是否" prompt="开发区项目" sqref="H8:H15">
      <formula1>"是,否"</formula1>
    </dataValidation>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17"/>
  <sheetViews>
    <sheetView zoomScale="90" zoomScaleNormal="90" workbookViewId="0">
      <pane ySplit="7" topLeftCell="A8" activePane="bottomLeft" state="frozen"/>
      <selection/>
      <selection pane="bottomLeft" activeCell="E1" sqref="E$1:E$1048576"/>
    </sheetView>
  </sheetViews>
  <sheetFormatPr defaultColWidth="9" defaultRowHeight="14.25"/>
  <cols>
    <col min="1" max="1" width="5.125" style="104" customWidth="1"/>
    <col min="2" max="2" width="9.875" style="104" customWidth="1"/>
    <col min="3" max="3" width="6.625" style="104" customWidth="1"/>
    <col min="4" max="5" width="9.625" style="104" customWidth="1"/>
    <col min="6" max="10" width="6.625" style="104" customWidth="1"/>
    <col min="11" max="11" width="15.625" style="104" customWidth="1"/>
    <col min="12" max="12" width="10.6833333333333" style="104" customWidth="1"/>
    <col min="13" max="13" width="11" style="104" customWidth="1"/>
    <col min="14" max="14" width="9.43333333333333" style="104" customWidth="1"/>
    <col min="15" max="16384" width="9" style="104"/>
  </cols>
  <sheetData>
    <row r="1" ht="21" customHeight="1" spans="1:2">
      <c r="A1" s="105" t="s">
        <v>34</v>
      </c>
      <c r="B1" s="105"/>
    </row>
    <row r="2" ht="39" customHeight="1" spans="1:14">
      <c r="A2" s="106" t="s">
        <v>49</v>
      </c>
      <c r="B2" s="107"/>
      <c r="C2" s="107"/>
      <c r="D2" s="107"/>
      <c r="E2" s="107"/>
      <c r="F2" s="107"/>
      <c r="G2" s="107"/>
      <c r="H2" s="107"/>
      <c r="I2" s="107"/>
      <c r="J2" s="107"/>
      <c r="K2" s="107"/>
      <c r="L2" s="107"/>
      <c r="M2" s="107"/>
      <c r="N2" s="107"/>
    </row>
    <row r="3" s="103" customFormat="1" ht="17.1" customHeight="1" spans="1:14">
      <c r="A3" s="108" t="s">
        <v>2</v>
      </c>
      <c r="B3" s="108"/>
      <c r="C3" s="109"/>
      <c r="D3" s="109"/>
      <c r="E3" s="109"/>
      <c r="F3" s="109"/>
      <c r="G3" s="109"/>
      <c r="H3" s="109"/>
      <c r="I3" s="109"/>
      <c r="J3" s="109"/>
      <c r="K3" s="109"/>
      <c r="L3" s="109"/>
      <c r="M3" s="109"/>
      <c r="N3" s="109"/>
    </row>
    <row r="4" s="103" customFormat="1" ht="17.1" customHeight="1" spans="1:14">
      <c r="A4" s="110" t="s">
        <v>3</v>
      </c>
      <c r="B4" s="110"/>
      <c r="C4" s="110"/>
      <c r="D4" s="110"/>
      <c r="E4" s="110"/>
      <c r="F4" s="110"/>
      <c r="G4" s="110"/>
      <c r="H4" s="110"/>
      <c r="I4" s="110"/>
      <c r="J4" s="110"/>
      <c r="K4" s="110"/>
      <c r="L4" s="110"/>
      <c r="M4" s="110"/>
      <c r="N4" s="110"/>
    </row>
    <row r="5" s="104" customFormat="1" ht="24" customHeight="1" spans="1:14">
      <c r="A5" s="111" t="s">
        <v>4</v>
      </c>
      <c r="B5" s="111" t="s">
        <v>5</v>
      </c>
      <c r="C5" s="111" t="s">
        <v>9</v>
      </c>
      <c r="D5" s="111" t="s">
        <v>10</v>
      </c>
      <c r="E5" s="112" t="s">
        <v>28</v>
      </c>
      <c r="F5" s="111" t="s">
        <v>50</v>
      </c>
      <c r="G5" s="111"/>
      <c r="H5" s="111"/>
      <c r="I5" s="111"/>
      <c r="J5" s="111"/>
      <c r="K5" s="111"/>
      <c r="L5" s="111"/>
      <c r="M5" s="111"/>
      <c r="N5" s="112" t="s">
        <v>51</v>
      </c>
    </row>
    <row r="6" s="104" customFormat="1" ht="37.5" customHeight="1" spans="1:14">
      <c r="A6" s="111"/>
      <c r="B6" s="111"/>
      <c r="C6" s="111"/>
      <c r="D6" s="111"/>
      <c r="E6" s="113"/>
      <c r="F6" s="114" t="s">
        <v>19</v>
      </c>
      <c r="G6" s="115" t="s">
        <v>20</v>
      </c>
      <c r="H6" s="114" t="s">
        <v>21</v>
      </c>
      <c r="I6" s="114" t="s">
        <v>22</v>
      </c>
      <c r="J6" s="114" t="s">
        <v>23</v>
      </c>
      <c r="K6" s="121" t="s">
        <v>52</v>
      </c>
      <c r="L6" s="121" t="s">
        <v>53</v>
      </c>
      <c r="M6" s="121" t="s">
        <v>54</v>
      </c>
      <c r="N6" s="113"/>
    </row>
    <row r="7" ht="27" customHeight="1" spans="1:14">
      <c r="A7" s="116"/>
      <c r="B7" s="117"/>
      <c r="C7" s="118"/>
      <c r="D7" s="118"/>
      <c r="E7" s="118"/>
      <c r="F7" s="117"/>
      <c r="G7" s="117"/>
      <c r="H7" s="117"/>
      <c r="I7" s="117"/>
      <c r="J7" s="117"/>
      <c r="K7" s="117"/>
      <c r="L7" s="117"/>
      <c r="M7" s="118"/>
      <c r="N7" s="122"/>
    </row>
    <row r="8" ht="27" customHeight="1" spans="1:14">
      <c r="A8" s="116">
        <f t="shared" ref="A8:A17" si="0">ROW()-7</f>
        <v>1</v>
      </c>
      <c r="B8" s="119"/>
      <c r="C8" s="119"/>
      <c r="D8" s="119"/>
      <c r="E8" s="119"/>
      <c r="F8" s="120"/>
      <c r="G8" s="120"/>
      <c r="H8" s="120"/>
      <c r="I8" s="120"/>
      <c r="J8" s="120"/>
      <c r="K8" s="120"/>
      <c r="L8" s="120"/>
      <c r="M8" s="120"/>
      <c r="N8" s="120"/>
    </row>
    <row r="9" ht="27" customHeight="1" spans="1:14">
      <c r="A9" s="116">
        <f t="shared" si="0"/>
        <v>2</v>
      </c>
      <c r="B9" s="119"/>
      <c r="C9" s="119"/>
      <c r="D9" s="119"/>
      <c r="E9" s="119"/>
      <c r="F9" s="120"/>
      <c r="G9" s="120"/>
      <c r="H9" s="120"/>
      <c r="I9" s="120"/>
      <c r="J9" s="120"/>
      <c r="K9" s="120"/>
      <c r="L9" s="120"/>
      <c r="M9" s="120"/>
      <c r="N9" s="120"/>
    </row>
    <row r="10" ht="27" customHeight="1" spans="1:14">
      <c r="A10" s="116">
        <f t="shared" si="0"/>
        <v>3</v>
      </c>
      <c r="B10" s="119"/>
      <c r="C10" s="119"/>
      <c r="D10" s="119"/>
      <c r="E10" s="119"/>
      <c r="F10" s="120"/>
      <c r="G10" s="120"/>
      <c r="H10" s="120"/>
      <c r="I10" s="120"/>
      <c r="J10" s="120"/>
      <c r="K10" s="120"/>
      <c r="L10" s="120"/>
      <c r="M10" s="120"/>
      <c r="N10" s="120"/>
    </row>
    <row r="11" ht="27" customHeight="1" spans="1:14">
      <c r="A11" s="116">
        <f t="shared" si="0"/>
        <v>4</v>
      </c>
      <c r="B11" s="119"/>
      <c r="C11" s="119"/>
      <c r="D11" s="119"/>
      <c r="E11" s="119"/>
      <c r="F11" s="120"/>
      <c r="G11" s="120"/>
      <c r="H11" s="120"/>
      <c r="I11" s="120"/>
      <c r="J11" s="120"/>
      <c r="K11" s="120"/>
      <c r="L11" s="120"/>
      <c r="M11" s="120"/>
      <c r="N11" s="120"/>
    </row>
    <row r="12" ht="27" customHeight="1" spans="1:14">
      <c r="A12" s="116">
        <f t="shared" si="0"/>
        <v>5</v>
      </c>
      <c r="B12" s="119"/>
      <c r="C12" s="119"/>
      <c r="D12" s="119"/>
      <c r="E12" s="119"/>
      <c r="F12" s="120"/>
      <c r="G12" s="120"/>
      <c r="H12" s="120"/>
      <c r="I12" s="120"/>
      <c r="J12" s="120"/>
      <c r="K12" s="120"/>
      <c r="L12" s="120"/>
      <c r="M12" s="120"/>
      <c r="N12" s="120"/>
    </row>
    <row r="13" ht="27" customHeight="1" spans="1:14">
      <c r="A13" s="116">
        <f t="shared" si="0"/>
        <v>6</v>
      </c>
      <c r="B13" s="119"/>
      <c r="C13" s="119"/>
      <c r="D13" s="119"/>
      <c r="E13" s="119"/>
      <c r="F13" s="120"/>
      <c r="G13" s="120"/>
      <c r="H13" s="120"/>
      <c r="I13" s="120"/>
      <c r="J13" s="120"/>
      <c r="K13" s="120"/>
      <c r="L13" s="120"/>
      <c r="M13" s="120"/>
      <c r="N13" s="120"/>
    </row>
    <row r="14" ht="27" customHeight="1" spans="1:14">
      <c r="A14" s="116">
        <f t="shared" si="0"/>
        <v>7</v>
      </c>
      <c r="B14" s="119"/>
      <c r="C14" s="119"/>
      <c r="D14" s="119"/>
      <c r="E14" s="119"/>
      <c r="F14" s="120"/>
      <c r="G14" s="120"/>
      <c r="H14" s="120"/>
      <c r="I14" s="120"/>
      <c r="J14" s="120"/>
      <c r="K14" s="120"/>
      <c r="L14" s="120"/>
      <c r="M14" s="120"/>
      <c r="N14" s="120"/>
    </row>
    <row r="15" ht="27" customHeight="1" spans="1:14">
      <c r="A15" s="116">
        <f t="shared" si="0"/>
        <v>8</v>
      </c>
      <c r="B15" s="119"/>
      <c r="C15" s="119"/>
      <c r="D15" s="119"/>
      <c r="E15" s="119"/>
      <c r="F15" s="120"/>
      <c r="G15" s="120"/>
      <c r="H15" s="120"/>
      <c r="I15" s="120"/>
      <c r="J15" s="120"/>
      <c r="K15" s="120"/>
      <c r="L15" s="120"/>
      <c r="M15" s="120"/>
      <c r="N15" s="120"/>
    </row>
    <row r="16" ht="27" customHeight="1" spans="1:14">
      <c r="A16" s="116">
        <f t="shared" si="0"/>
        <v>9</v>
      </c>
      <c r="B16" s="119"/>
      <c r="C16" s="119"/>
      <c r="D16" s="119"/>
      <c r="E16" s="119"/>
      <c r="F16" s="120"/>
      <c r="G16" s="120"/>
      <c r="H16" s="120"/>
      <c r="I16" s="120"/>
      <c r="J16" s="120"/>
      <c r="K16" s="120"/>
      <c r="L16" s="120"/>
      <c r="M16" s="120"/>
      <c r="N16" s="120"/>
    </row>
    <row r="17" ht="27" customHeight="1" spans="1:14">
      <c r="A17" s="116">
        <f t="shared" si="0"/>
        <v>10</v>
      </c>
      <c r="B17" s="119"/>
      <c r="C17" s="119"/>
      <c r="D17" s="119"/>
      <c r="E17" s="119"/>
      <c r="F17" s="120"/>
      <c r="G17" s="120"/>
      <c r="H17" s="120"/>
      <c r="I17" s="120"/>
      <c r="J17" s="120"/>
      <c r="K17" s="120"/>
      <c r="L17" s="120"/>
      <c r="M17" s="120"/>
      <c r="N17" s="120"/>
    </row>
  </sheetData>
  <sheetProtection selectLockedCells="1" autoFilter="0"/>
  <autoFilter ref="A7:N17">
    <extLst/>
  </autoFilter>
  <mergeCells count="11">
    <mergeCell ref="A1:B1"/>
    <mergeCell ref="A2:N2"/>
    <mergeCell ref="A3:B3"/>
    <mergeCell ref="A4:N4"/>
    <mergeCell ref="F5:M5"/>
    <mergeCell ref="A5:A6"/>
    <mergeCell ref="B5:B6"/>
    <mergeCell ref="C5:C6"/>
    <mergeCell ref="D5:D6"/>
    <mergeCell ref="E5:E6"/>
    <mergeCell ref="N5:N6"/>
  </mergeCells>
  <conditionalFormatting sqref="B7">
    <cfRule type="duplicateValues" dxfId="0" priority="466"/>
    <cfRule type="duplicateValues" dxfId="0" priority="465"/>
    <cfRule type="duplicateValues" dxfId="0" priority="473"/>
    <cfRule type="duplicateValues" dxfId="0" priority="468"/>
    <cfRule type="duplicateValues" dxfId="0" priority="475"/>
    <cfRule type="duplicateValues" dxfId="0" priority="471"/>
    <cfRule type="duplicateValues" dxfId="0" priority="469"/>
    <cfRule type="duplicateValues" dxfId="0" priority="478"/>
    <cfRule type="duplicateValues" dxfId="0" priority="476"/>
    <cfRule type="duplicateValues" dxfId="0" priority="470"/>
    <cfRule type="duplicateValues" dxfId="0" priority="472"/>
    <cfRule type="duplicateValues" dxfId="0" priority="479"/>
    <cfRule type="duplicateValues" dxfId="0" priority="480"/>
    <cfRule type="duplicateValues" dxfId="0" priority="467"/>
    <cfRule type="duplicateValues" dxfId="0" priority="474"/>
    <cfRule type="duplicateValues" dxfId="0" priority="477"/>
  </conditionalFormatting>
  <conditionalFormatting sqref="F7">
    <cfRule type="duplicateValues" dxfId="0" priority="134"/>
    <cfRule type="duplicateValues" dxfId="0" priority="142"/>
    <cfRule type="duplicateValues" dxfId="0" priority="143"/>
    <cfRule type="duplicateValues" dxfId="0" priority="130"/>
    <cfRule type="duplicateValues" dxfId="0" priority="135"/>
    <cfRule type="duplicateValues" dxfId="0" priority="132"/>
    <cfRule type="duplicateValues" dxfId="0" priority="139"/>
    <cfRule type="duplicateValues" dxfId="0" priority="138"/>
    <cfRule type="duplicateValues" dxfId="0" priority="136"/>
    <cfRule type="duplicateValues" dxfId="0" priority="137"/>
    <cfRule type="duplicateValues" dxfId="0" priority="129"/>
    <cfRule type="duplicateValues" dxfId="0" priority="133"/>
    <cfRule type="duplicateValues" dxfId="0" priority="141"/>
    <cfRule type="duplicateValues" dxfId="0" priority="144"/>
    <cfRule type="duplicateValues" dxfId="0" priority="140"/>
    <cfRule type="duplicateValues" dxfId="0" priority="131"/>
  </conditionalFormatting>
  <conditionalFormatting sqref="G7">
    <cfRule type="duplicateValues" dxfId="0" priority="121"/>
    <cfRule type="duplicateValues" dxfId="0" priority="127"/>
    <cfRule type="duplicateValues" dxfId="0" priority="115"/>
    <cfRule type="duplicateValues" dxfId="0" priority="123"/>
    <cfRule type="duplicateValues" dxfId="0" priority="120"/>
    <cfRule type="duplicateValues" dxfId="0" priority="126"/>
    <cfRule type="duplicateValues" dxfId="0" priority="124"/>
    <cfRule type="duplicateValues" dxfId="0" priority="116"/>
    <cfRule type="duplicateValues" dxfId="0" priority="113"/>
    <cfRule type="duplicateValues" dxfId="0" priority="128"/>
    <cfRule type="duplicateValues" dxfId="0" priority="117"/>
    <cfRule type="duplicateValues" dxfId="0" priority="119"/>
    <cfRule type="duplicateValues" dxfId="0" priority="118"/>
    <cfRule type="duplicateValues" dxfId="0" priority="114"/>
    <cfRule type="duplicateValues" dxfId="0" priority="125"/>
    <cfRule type="duplicateValues" dxfId="0" priority="122"/>
  </conditionalFormatting>
  <conditionalFormatting sqref="H7">
    <cfRule type="duplicateValues" dxfId="0" priority="109"/>
    <cfRule type="duplicateValues" dxfId="0" priority="104"/>
    <cfRule type="duplicateValues" dxfId="0" priority="98"/>
    <cfRule type="duplicateValues" dxfId="0" priority="112"/>
    <cfRule type="duplicateValues" dxfId="0" priority="106"/>
    <cfRule type="duplicateValues" dxfId="0" priority="111"/>
    <cfRule type="duplicateValues" dxfId="0" priority="99"/>
    <cfRule type="duplicateValues" dxfId="0" priority="107"/>
    <cfRule type="duplicateValues" dxfId="0" priority="102"/>
    <cfRule type="duplicateValues" dxfId="0" priority="110"/>
    <cfRule type="duplicateValues" dxfId="0" priority="105"/>
    <cfRule type="duplicateValues" dxfId="0" priority="100"/>
    <cfRule type="duplicateValues" dxfId="0" priority="97"/>
    <cfRule type="duplicateValues" dxfId="0" priority="103"/>
    <cfRule type="duplicateValues" dxfId="0" priority="108"/>
    <cfRule type="duplicateValues" dxfId="0" priority="101"/>
  </conditionalFormatting>
  <conditionalFormatting sqref="I7">
    <cfRule type="duplicateValues" dxfId="0" priority="77"/>
    <cfRule type="duplicateValues" dxfId="0" priority="79"/>
    <cfRule type="duplicateValues" dxfId="0" priority="73"/>
    <cfRule type="duplicateValues" dxfId="0" priority="67"/>
    <cfRule type="duplicateValues" dxfId="0" priority="71"/>
    <cfRule type="duplicateValues" dxfId="0" priority="68"/>
    <cfRule type="duplicateValues" dxfId="0" priority="75"/>
    <cfRule type="duplicateValues" dxfId="0" priority="69"/>
    <cfRule type="duplicateValues" dxfId="0" priority="65"/>
    <cfRule type="duplicateValues" dxfId="0" priority="74"/>
    <cfRule type="duplicateValues" dxfId="0" priority="78"/>
    <cfRule type="duplicateValues" dxfId="0" priority="72"/>
    <cfRule type="duplicateValues" dxfId="0" priority="80"/>
    <cfRule type="duplicateValues" dxfId="0" priority="70"/>
    <cfRule type="duplicateValues" dxfId="0" priority="76"/>
    <cfRule type="duplicateValues" dxfId="0" priority="66"/>
  </conditionalFormatting>
  <conditionalFormatting sqref="J7">
    <cfRule type="duplicateValues" dxfId="0" priority="62"/>
    <cfRule type="duplicateValues" dxfId="0" priority="57"/>
    <cfRule type="duplicateValues" dxfId="0" priority="53"/>
    <cfRule type="duplicateValues" dxfId="0" priority="64"/>
    <cfRule type="duplicateValues" dxfId="0" priority="61"/>
    <cfRule type="duplicateValues" dxfId="0" priority="50"/>
    <cfRule type="duplicateValues" dxfId="0" priority="54"/>
    <cfRule type="duplicateValues" dxfId="0" priority="55"/>
    <cfRule type="duplicateValues" dxfId="0" priority="49"/>
    <cfRule type="duplicateValues" dxfId="0" priority="59"/>
    <cfRule type="duplicateValues" dxfId="0" priority="63"/>
    <cfRule type="duplicateValues" dxfId="0" priority="56"/>
    <cfRule type="duplicateValues" dxfId="0" priority="60"/>
    <cfRule type="duplicateValues" dxfId="0" priority="52"/>
    <cfRule type="duplicateValues" dxfId="0" priority="58"/>
    <cfRule type="duplicateValues" dxfId="0" priority="51"/>
  </conditionalFormatting>
  <conditionalFormatting sqref="K7">
    <cfRule type="duplicateValues" dxfId="0" priority="302"/>
    <cfRule type="duplicateValues" dxfId="0" priority="292"/>
    <cfRule type="duplicateValues" dxfId="0" priority="304"/>
    <cfRule type="duplicateValues" dxfId="0" priority="294"/>
    <cfRule type="duplicateValues" dxfId="0" priority="295"/>
    <cfRule type="duplicateValues" dxfId="0" priority="301"/>
    <cfRule type="duplicateValues" dxfId="0" priority="296"/>
    <cfRule type="duplicateValues" dxfId="0" priority="290"/>
    <cfRule type="duplicateValues" dxfId="0" priority="300"/>
    <cfRule type="duplicateValues" dxfId="0" priority="303"/>
    <cfRule type="duplicateValues" dxfId="0" priority="289"/>
    <cfRule type="duplicateValues" dxfId="0" priority="293"/>
    <cfRule type="duplicateValues" dxfId="0" priority="297"/>
    <cfRule type="duplicateValues" dxfId="0" priority="299"/>
    <cfRule type="duplicateValues" dxfId="0" priority="291"/>
    <cfRule type="duplicateValues" dxfId="0" priority="298"/>
  </conditionalFormatting>
  <conditionalFormatting sqref="L7">
    <cfRule type="duplicateValues" dxfId="0" priority="6"/>
    <cfRule type="duplicateValues" dxfId="0" priority="9"/>
    <cfRule type="duplicateValues" dxfId="0" priority="16"/>
    <cfRule type="duplicateValues" dxfId="0" priority="11"/>
    <cfRule type="duplicateValues" dxfId="0" priority="2"/>
    <cfRule type="duplicateValues" dxfId="0" priority="10"/>
    <cfRule type="duplicateValues" dxfId="0" priority="8"/>
    <cfRule type="duplicateValues" dxfId="0" priority="3"/>
    <cfRule type="duplicateValues" dxfId="0" priority="1"/>
    <cfRule type="duplicateValues" dxfId="0" priority="12"/>
    <cfRule type="duplicateValues" dxfId="0" priority="5"/>
    <cfRule type="duplicateValues" dxfId="0" priority="14"/>
    <cfRule type="duplicateValues" dxfId="0" priority="13"/>
    <cfRule type="duplicateValues" dxfId="0" priority="4"/>
    <cfRule type="duplicateValues" dxfId="0" priority="15"/>
    <cfRule type="duplicateValues" dxfId="0" priority="7"/>
  </conditionalFormatting>
  <conditionalFormatting sqref="N7">
    <cfRule type="duplicateValues" dxfId="0" priority="29"/>
    <cfRule type="duplicateValues" dxfId="0" priority="22"/>
    <cfRule type="duplicateValues" dxfId="0" priority="30"/>
    <cfRule type="duplicateValues" dxfId="0" priority="17"/>
    <cfRule type="duplicateValues" dxfId="0" priority="32"/>
    <cfRule type="duplicateValues" dxfId="0" priority="28"/>
    <cfRule type="duplicateValues" dxfId="0" priority="31"/>
    <cfRule type="duplicateValues" dxfId="0" priority="21"/>
    <cfRule type="duplicateValues" dxfId="0" priority="25"/>
    <cfRule type="duplicateValues" dxfId="0" priority="24"/>
    <cfRule type="duplicateValues" dxfId="0" priority="23"/>
    <cfRule type="duplicateValues" dxfId="0" priority="26"/>
    <cfRule type="duplicateValues" dxfId="0" priority="18"/>
    <cfRule type="duplicateValues" dxfId="0" priority="19"/>
    <cfRule type="duplicateValues" dxfId="0" priority="27"/>
    <cfRule type="duplicateValues" dxfId="0" priority="20"/>
  </conditionalFormatting>
  <dataValidations count="9">
    <dataValidation allowBlank="1" showInputMessage="1" showErrorMessage="1" errorTitle="请填写项目名称" error=" " promptTitle="请填写项目名称" prompt=" " sqref="B8:B17"/>
    <dataValidation type="list" allowBlank="1" showInputMessage="1" showErrorMessage="1" errorTitle="请选择县区，切勿填写" error=" " promptTitle="请选择县区，切勿填写" prompt=" " sqref="C8:C17">
      <formula1>"潞州区,上党区,屯留区,潞城区,襄垣县,平顺县,黎城县,壶关县,长子县,武乡县,沁县,沁源县,长治高新区,长治经开区,市直"</formula1>
    </dataValidation>
    <dataValidation allowBlank="1" showInputMessage="1" showErrorMessage="1" errorTitle="请填写总投资" error=" " promptTitle="请填写总投资" prompt=" " sqref="D8:D17"/>
    <dataValidation allowBlank="1" showInputMessage="1" showErrorMessage="1" errorTitle="请填写年计划投资" error=" " promptTitle="请填写年计划投资" prompt=" " sqref="E8:E17"/>
    <dataValidation type="list" allowBlank="1" showInputMessage="1" showErrorMessage="1" errorTitle="请选择，切勿填写" error="已办理，未办理，正在办理，无需办理" promptTitle="请选择，切勿填写" prompt="已办理，未办理，正在办理，无需办理" sqref="F8:F17 G8:G17 H8:H17 I8:I17 J8:J17">
      <formula1>"已办理,未办理,正在办理,无需办理"</formula1>
    </dataValidation>
    <dataValidation type="textLength" operator="between" allowBlank="1" showInputMessage="1" showErrorMessage="1" errorTitle="字数超出50个字" error="问题情况字数请保持在50字以内" promptTitle="字数保持在50字以内" prompt="问题情况字数请保持在50字以内" sqref="K8:K17">
      <formula1>1</formula1>
      <formula2>50</formula2>
    </dataValidation>
    <dataValidation type="list" allowBlank="1" showInputMessage="1" showErrorMessage="1" errorTitle="请选择，切勿填写" error="省级，市级" promptTitle="请选择，切勿填写" prompt="省级，市级" sqref="L8:L17">
      <formula1>"省级,市级"</formula1>
    </dataValidation>
    <dataValidation allowBlank="1" showInputMessage="1" showErrorMessage="1" errorTitle="解决问题部门" error=" " promptTitle="解决问题部门" prompt=" " sqref="M8:M17"/>
    <dataValidation type="list" allowBlank="1" showInputMessage="1" showErrorMessage="1" errorTitle="选择是否" error="请选择是否开发区项目" promptTitle="选择是否" prompt="开发区项目" sqref="N8:N17">
      <formula1>"是,否"</formula1>
    </dataValidation>
  </dataValidations>
  <printOptions horizontalCentered="1"/>
  <pageMargins left="0.786805555555556" right="0.786805555555556" top="0.984027777777778" bottom="0.786805555555556" header="0.5" footer="0.5"/>
  <pageSetup paperSize="9" fitToWidth="0" fitToHeight="0"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pageSetUpPr fitToPage="1"/>
  </sheetPr>
  <dimension ref="A1:BD261"/>
  <sheetViews>
    <sheetView zoomScale="78" zoomScaleNormal="78" workbookViewId="0">
      <pane ySplit="5" topLeftCell="A1343" activePane="bottomLeft" state="frozen"/>
      <selection/>
      <selection pane="bottomLeft" activeCell="A1365" sqref="$A6:$XFD1365"/>
    </sheetView>
  </sheetViews>
  <sheetFormatPr defaultColWidth="9" defaultRowHeight="25.05" customHeight="1"/>
  <cols>
    <col min="1" max="1" width="5.28333333333333" style="1" customWidth="1"/>
    <col min="2" max="2" width="14.7416666666667" style="10" customWidth="1"/>
    <col min="3" max="3" width="9.925" style="1" customWidth="1"/>
    <col min="4" max="4" width="9.925" style="5" customWidth="1"/>
    <col min="5" max="5" width="9.925" style="1" customWidth="1"/>
    <col min="6" max="6" width="9.925" style="5" customWidth="1"/>
    <col min="7" max="7" width="9.56666666666667" style="11" customWidth="1"/>
    <col min="8" max="8" width="10.625" style="1" customWidth="1"/>
    <col min="9" max="9" width="10.5583333333333" style="1" customWidth="1"/>
    <col min="10" max="10" width="13.175" style="11" customWidth="1"/>
    <col min="11" max="11" width="18.5833333333333" style="11" customWidth="1"/>
    <col min="12" max="14" width="7.525" style="12" customWidth="1"/>
    <col min="15" max="15" width="7.525" style="13" customWidth="1"/>
    <col min="16" max="16" width="9.20833333333333" style="14" customWidth="1"/>
    <col min="17" max="17" width="10.4333333333333" style="15" customWidth="1"/>
    <col min="18" max="18" width="8.89166666666667" style="1"/>
    <col min="19" max="32" width="5.28333333333333" style="1" customWidth="1"/>
    <col min="33" max="33" width="8.89166666666667" style="1"/>
    <col min="34" max="54" width="5.28333333333333" style="1" customWidth="1"/>
    <col min="55" max="55" width="5.6" style="1" customWidth="1"/>
    <col min="56" max="16384" width="8.89166666666667" style="1"/>
  </cols>
  <sheetData>
    <row r="1" s="1" customFormat="1" ht="40.8" customHeight="1" spans="1:56">
      <c r="A1" s="16" t="s">
        <v>55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row>
    <row r="2" s="2" customFormat="1" ht="34.2" customHeight="1" spans="1:56">
      <c r="A2" s="17" t="s">
        <v>4</v>
      </c>
      <c r="B2" s="17" t="s">
        <v>5</v>
      </c>
      <c r="C2" s="18" t="s">
        <v>56</v>
      </c>
      <c r="D2" s="19"/>
      <c r="E2" s="19"/>
      <c r="F2" s="20"/>
      <c r="G2" s="17" t="s">
        <v>57</v>
      </c>
      <c r="H2" s="17" t="s">
        <v>58</v>
      </c>
      <c r="I2" s="17" t="s">
        <v>7</v>
      </c>
      <c r="J2" s="17" t="s">
        <v>59</v>
      </c>
      <c r="K2" s="17" t="s">
        <v>60</v>
      </c>
      <c r="L2" s="47" t="s">
        <v>61</v>
      </c>
      <c r="M2" s="48"/>
      <c r="N2" s="47" t="s">
        <v>62</v>
      </c>
      <c r="O2" s="48"/>
      <c r="P2" s="49" t="s">
        <v>10</v>
      </c>
      <c r="Q2" s="65" t="s">
        <v>63</v>
      </c>
      <c r="R2" s="66" t="s">
        <v>64</v>
      </c>
      <c r="S2" s="67" t="s">
        <v>19</v>
      </c>
      <c r="T2" s="67"/>
      <c r="U2" s="67"/>
      <c r="V2" s="67"/>
      <c r="W2" s="67"/>
      <c r="X2" s="67"/>
      <c r="Y2" s="67"/>
      <c r="Z2" s="80" t="s">
        <v>20</v>
      </c>
      <c r="AA2" s="81"/>
      <c r="AB2" s="81"/>
      <c r="AC2" s="81"/>
      <c r="AD2" s="81"/>
      <c r="AE2" s="81"/>
      <c r="AF2" s="81"/>
      <c r="AG2" s="82"/>
      <c r="AH2" s="67" t="s">
        <v>21</v>
      </c>
      <c r="AI2" s="67"/>
      <c r="AJ2" s="67"/>
      <c r="AK2" s="67"/>
      <c r="AL2" s="67"/>
      <c r="AM2" s="67"/>
      <c r="AN2" s="67"/>
      <c r="AO2" s="67" t="s">
        <v>22</v>
      </c>
      <c r="AP2" s="67"/>
      <c r="AQ2" s="67"/>
      <c r="AR2" s="67"/>
      <c r="AS2" s="67"/>
      <c r="AT2" s="67"/>
      <c r="AU2" s="67"/>
      <c r="AV2" s="67" t="s">
        <v>23</v>
      </c>
      <c r="AW2" s="67"/>
      <c r="AX2" s="67"/>
      <c r="AY2" s="67"/>
      <c r="AZ2" s="67"/>
      <c r="BA2" s="67"/>
      <c r="BB2" s="67"/>
      <c r="BC2" s="83" t="s">
        <v>65</v>
      </c>
      <c r="BD2" s="69" t="s">
        <v>66</v>
      </c>
    </row>
    <row r="3" s="2" customFormat="1" ht="34.2" customHeight="1" spans="1:56">
      <c r="A3" s="17"/>
      <c r="B3" s="17"/>
      <c r="C3" s="21"/>
      <c r="D3" s="22"/>
      <c r="E3" s="22"/>
      <c r="F3" s="23"/>
      <c r="G3" s="17"/>
      <c r="H3" s="17"/>
      <c r="I3" s="17"/>
      <c r="J3" s="17"/>
      <c r="K3" s="17"/>
      <c r="L3" s="50"/>
      <c r="M3" s="51"/>
      <c r="N3" s="50"/>
      <c r="O3" s="51"/>
      <c r="P3" s="49"/>
      <c r="Q3" s="65"/>
      <c r="R3" s="68"/>
      <c r="S3" s="69" t="s">
        <v>67</v>
      </c>
      <c r="T3" s="70" t="s">
        <v>68</v>
      </c>
      <c r="U3" s="71" t="s">
        <v>69</v>
      </c>
      <c r="V3" s="69" t="s">
        <v>70</v>
      </c>
      <c r="W3" s="69"/>
      <c r="X3" s="69" t="s">
        <v>71</v>
      </c>
      <c r="Y3" s="69"/>
      <c r="Z3" s="69" t="s">
        <v>67</v>
      </c>
      <c r="AA3" s="70" t="s">
        <v>68</v>
      </c>
      <c r="AB3" s="69" t="s">
        <v>69</v>
      </c>
      <c r="AC3" s="69" t="s">
        <v>70</v>
      </c>
      <c r="AD3" s="69"/>
      <c r="AE3" s="69" t="s">
        <v>71</v>
      </c>
      <c r="AF3" s="69"/>
      <c r="AG3" s="70" t="s">
        <v>72</v>
      </c>
      <c r="AH3" s="69" t="s">
        <v>67</v>
      </c>
      <c r="AI3" s="70" t="s">
        <v>68</v>
      </c>
      <c r="AJ3" s="69" t="s">
        <v>69</v>
      </c>
      <c r="AK3" s="69" t="s">
        <v>70</v>
      </c>
      <c r="AL3" s="69"/>
      <c r="AM3" s="69" t="s">
        <v>71</v>
      </c>
      <c r="AN3" s="69"/>
      <c r="AO3" s="69" t="s">
        <v>67</v>
      </c>
      <c r="AP3" s="70" t="s">
        <v>68</v>
      </c>
      <c r="AQ3" s="69" t="s">
        <v>69</v>
      </c>
      <c r="AR3" s="69" t="s">
        <v>70</v>
      </c>
      <c r="AS3" s="69"/>
      <c r="AT3" s="69" t="s">
        <v>71</v>
      </c>
      <c r="AU3" s="69"/>
      <c r="AV3" s="69" t="s">
        <v>67</v>
      </c>
      <c r="AW3" s="70" t="s">
        <v>68</v>
      </c>
      <c r="AX3" s="69" t="s">
        <v>69</v>
      </c>
      <c r="AY3" s="69" t="s">
        <v>70</v>
      </c>
      <c r="AZ3" s="69"/>
      <c r="BA3" s="69" t="s">
        <v>71</v>
      </c>
      <c r="BB3" s="69"/>
      <c r="BC3" s="84"/>
      <c r="BD3" s="69"/>
    </row>
    <row r="4" s="2" customFormat="1" ht="37.05" customHeight="1" spans="1:56">
      <c r="A4" s="17"/>
      <c r="B4" s="17"/>
      <c r="C4" s="17" t="s">
        <v>73</v>
      </c>
      <c r="D4" s="17" t="s">
        <v>74</v>
      </c>
      <c r="E4" s="17" t="s">
        <v>75</v>
      </c>
      <c r="F4" s="17" t="s">
        <v>76</v>
      </c>
      <c r="G4" s="17"/>
      <c r="H4" s="17"/>
      <c r="I4" s="17"/>
      <c r="J4" s="17"/>
      <c r="K4" s="17"/>
      <c r="L4" s="52" t="s">
        <v>77</v>
      </c>
      <c r="M4" s="52" t="s">
        <v>78</v>
      </c>
      <c r="N4" s="52" t="s">
        <v>77</v>
      </c>
      <c r="O4" s="52" t="s">
        <v>78</v>
      </c>
      <c r="P4" s="49"/>
      <c r="Q4" s="65"/>
      <c r="R4" s="72"/>
      <c r="S4" s="69"/>
      <c r="T4" s="73"/>
      <c r="U4" s="71" t="s">
        <v>79</v>
      </c>
      <c r="V4" s="69" t="s">
        <v>80</v>
      </c>
      <c r="W4" s="69" t="s">
        <v>81</v>
      </c>
      <c r="X4" s="69" t="s">
        <v>82</v>
      </c>
      <c r="Y4" s="69" t="s">
        <v>83</v>
      </c>
      <c r="Z4" s="69"/>
      <c r="AA4" s="73"/>
      <c r="AB4" s="69" t="s">
        <v>79</v>
      </c>
      <c r="AC4" s="69" t="s">
        <v>80</v>
      </c>
      <c r="AD4" s="69" t="s">
        <v>81</v>
      </c>
      <c r="AE4" s="69" t="s">
        <v>82</v>
      </c>
      <c r="AF4" s="69" t="s">
        <v>83</v>
      </c>
      <c r="AG4" s="73"/>
      <c r="AH4" s="69"/>
      <c r="AI4" s="73"/>
      <c r="AJ4" s="69" t="s">
        <v>79</v>
      </c>
      <c r="AK4" s="69" t="s">
        <v>80</v>
      </c>
      <c r="AL4" s="69" t="s">
        <v>81</v>
      </c>
      <c r="AM4" s="69" t="s">
        <v>82</v>
      </c>
      <c r="AN4" s="69" t="s">
        <v>83</v>
      </c>
      <c r="AO4" s="69"/>
      <c r="AP4" s="73"/>
      <c r="AQ4" s="69" t="s">
        <v>79</v>
      </c>
      <c r="AR4" s="69" t="s">
        <v>80</v>
      </c>
      <c r="AS4" s="69" t="s">
        <v>81</v>
      </c>
      <c r="AT4" s="69" t="s">
        <v>82</v>
      </c>
      <c r="AU4" s="69" t="s">
        <v>83</v>
      </c>
      <c r="AV4" s="69"/>
      <c r="AW4" s="73"/>
      <c r="AX4" s="69" t="s">
        <v>79</v>
      </c>
      <c r="AY4" s="69" t="s">
        <v>80</v>
      </c>
      <c r="AZ4" s="69" t="s">
        <v>81</v>
      </c>
      <c r="BA4" s="69" t="s">
        <v>82</v>
      </c>
      <c r="BB4" s="69" t="s">
        <v>83</v>
      </c>
      <c r="BC4" s="85"/>
      <c r="BD4" s="69"/>
    </row>
    <row r="5" s="3" customFormat="1" ht="37.05" customHeight="1" spans="1:56">
      <c r="A5" s="17" t="s">
        <v>84</v>
      </c>
      <c r="B5" s="24">
        <f>SUBTOTAL(103,B6:B357)</f>
        <v>235</v>
      </c>
      <c r="C5" s="17"/>
      <c r="D5" s="17"/>
      <c r="E5" s="17"/>
      <c r="F5" s="17"/>
      <c r="G5" s="17"/>
      <c r="H5" s="17"/>
      <c r="I5" s="17"/>
      <c r="J5" s="53"/>
      <c r="K5" s="53"/>
      <c r="L5" s="52"/>
      <c r="M5" s="52"/>
      <c r="N5" s="52"/>
      <c r="O5" s="52"/>
      <c r="P5" s="54">
        <f>SUBTOTAL(109,P6:P357)</f>
        <v>2109.940966</v>
      </c>
      <c r="Q5" s="54">
        <f>SUBTOTAL(109,Q6:Q357)</f>
        <v>158.273278</v>
      </c>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1" customFormat="1" ht="60" spans="1:56">
      <c r="A6" s="25">
        <f t="shared" ref="A6:A56" si="0">ROW()-5</f>
        <v>1</v>
      </c>
      <c r="B6" s="26" t="s">
        <v>85</v>
      </c>
      <c r="C6" s="25" t="s">
        <v>86</v>
      </c>
      <c r="D6" s="25" t="s">
        <v>87</v>
      </c>
      <c r="E6" s="25" t="s">
        <v>88</v>
      </c>
      <c r="F6" s="27"/>
      <c r="G6" s="25" t="s">
        <v>89</v>
      </c>
      <c r="H6" s="25" t="s">
        <v>90</v>
      </c>
      <c r="I6" s="27" t="s">
        <v>91</v>
      </c>
      <c r="J6" s="27"/>
      <c r="K6" s="28" t="s">
        <v>92</v>
      </c>
      <c r="L6" s="46"/>
      <c r="M6" s="46"/>
      <c r="N6" s="46"/>
      <c r="O6" s="46"/>
      <c r="P6" s="55" t="s">
        <v>93</v>
      </c>
      <c r="Q6" s="55"/>
      <c r="R6" s="74"/>
      <c r="S6" s="74" t="s">
        <v>71</v>
      </c>
      <c r="T6" s="74" t="s">
        <v>94</v>
      </c>
      <c r="U6" s="74"/>
      <c r="V6" s="74"/>
      <c r="W6" s="74"/>
      <c r="X6" s="74"/>
      <c r="Y6" s="74"/>
      <c r="Z6" s="74" t="s">
        <v>71</v>
      </c>
      <c r="AA6" s="74" t="s">
        <v>94</v>
      </c>
      <c r="AB6" s="74"/>
      <c r="AC6" s="74"/>
      <c r="AD6" s="74"/>
      <c r="AE6" s="74"/>
      <c r="AF6" s="74"/>
      <c r="AG6" s="74"/>
      <c r="AH6" s="74" t="s">
        <v>71</v>
      </c>
      <c r="AI6" s="74" t="s">
        <v>94</v>
      </c>
      <c r="AJ6" s="74"/>
      <c r="AK6" s="74"/>
      <c r="AL6" s="74"/>
      <c r="AM6" s="74"/>
      <c r="AN6" s="74"/>
      <c r="AO6" s="74" t="s">
        <v>71</v>
      </c>
      <c r="AP6" s="74" t="s">
        <v>94</v>
      </c>
      <c r="AQ6" s="74"/>
      <c r="AR6" s="74"/>
      <c r="AS6" s="74"/>
      <c r="AT6" s="74"/>
      <c r="AU6" s="74"/>
      <c r="AV6" s="74"/>
      <c r="AW6" s="74"/>
      <c r="AX6" s="74"/>
      <c r="AY6" s="74"/>
      <c r="AZ6" s="74"/>
      <c r="BA6" s="74"/>
      <c r="BB6" s="74"/>
      <c r="BC6" s="86" t="str">
        <f t="shared" ref="BC6:BC56" si="1">IF(AND(L6=2024,M6&lt;&gt;"",M6&lt;=3),"是","否")</f>
        <v>否</v>
      </c>
      <c r="BD6" s="86"/>
    </row>
    <row r="7" s="1" customFormat="1" ht="24" spans="1:56">
      <c r="A7" s="25">
        <f t="shared" si="0"/>
        <v>2</v>
      </c>
      <c r="B7" s="26" t="s">
        <v>95</v>
      </c>
      <c r="C7" s="25" t="s">
        <v>96</v>
      </c>
      <c r="D7" s="25" t="s">
        <v>97</v>
      </c>
      <c r="E7" s="25" t="s">
        <v>98</v>
      </c>
      <c r="F7" s="27" t="s">
        <v>99</v>
      </c>
      <c r="G7" s="25" t="s">
        <v>100</v>
      </c>
      <c r="H7" s="25" t="s">
        <v>90</v>
      </c>
      <c r="I7" s="27" t="s">
        <v>91</v>
      </c>
      <c r="J7" s="25" t="s">
        <v>100</v>
      </c>
      <c r="K7" s="26"/>
      <c r="L7" s="27"/>
      <c r="M7" s="27"/>
      <c r="N7" s="27"/>
      <c r="O7" s="27"/>
      <c r="P7" s="55">
        <v>216</v>
      </c>
      <c r="Q7" s="75"/>
      <c r="R7" s="74"/>
      <c r="S7" s="74" t="s">
        <v>71</v>
      </c>
      <c r="T7" s="74" t="s">
        <v>94</v>
      </c>
      <c r="U7" s="74"/>
      <c r="V7" s="74"/>
      <c r="W7" s="74"/>
      <c r="X7" s="74"/>
      <c r="Y7" s="74"/>
      <c r="Z7" s="74" t="s">
        <v>71</v>
      </c>
      <c r="AA7" s="74" t="s">
        <v>94</v>
      </c>
      <c r="AB7" s="74"/>
      <c r="AC7" s="74"/>
      <c r="AD7" s="74"/>
      <c r="AE7" s="74"/>
      <c r="AF7" s="74"/>
      <c r="AG7" s="74"/>
      <c r="AH7" s="74" t="s">
        <v>71</v>
      </c>
      <c r="AI7" s="74" t="s">
        <v>94</v>
      </c>
      <c r="AJ7" s="74"/>
      <c r="AK7" s="74"/>
      <c r="AL7" s="74"/>
      <c r="AM7" s="74"/>
      <c r="AN7" s="74"/>
      <c r="AO7" s="74" t="s">
        <v>71</v>
      </c>
      <c r="AP7" s="74" t="s">
        <v>94</v>
      </c>
      <c r="AQ7" s="74"/>
      <c r="AR7" s="74"/>
      <c r="AS7" s="74"/>
      <c r="AT7" s="74"/>
      <c r="AU7" s="74"/>
      <c r="AV7" s="74"/>
      <c r="AW7" s="74"/>
      <c r="AX7" s="74"/>
      <c r="AY7" s="74"/>
      <c r="AZ7" s="74"/>
      <c r="BA7" s="74"/>
      <c r="BB7" s="74"/>
      <c r="BC7" s="86" t="str">
        <f t="shared" si="1"/>
        <v>否</v>
      </c>
      <c r="BD7" s="86"/>
    </row>
    <row r="8" s="1" customFormat="1" ht="180" spans="1:56">
      <c r="A8" s="25">
        <f t="shared" si="0"/>
        <v>3</v>
      </c>
      <c r="B8" s="26" t="s">
        <v>101</v>
      </c>
      <c r="C8" s="25" t="s">
        <v>96</v>
      </c>
      <c r="D8" s="25" t="s">
        <v>97</v>
      </c>
      <c r="E8" s="25" t="s">
        <v>98</v>
      </c>
      <c r="F8" s="27" t="s">
        <v>99</v>
      </c>
      <c r="G8" s="25" t="s">
        <v>100</v>
      </c>
      <c r="H8" s="25" t="s">
        <v>90</v>
      </c>
      <c r="I8" s="27" t="s">
        <v>91</v>
      </c>
      <c r="J8" s="25" t="s">
        <v>102</v>
      </c>
      <c r="K8" s="26" t="s">
        <v>103</v>
      </c>
      <c r="L8" s="27">
        <v>2024</v>
      </c>
      <c r="M8" s="27"/>
      <c r="N8" s="27"/>
      <c r="O8" s="27"/>
      <c r="P8" s="55">
        <v>159</v>
      </c>
      <c r="Q8" s="75"/>
      <c r="R8" s="74"/>
      <c r="S8" s="74" t="s">
        <v>71</v>
      </c>
      <c r="T8" s="74" t="s">
        <v>94</v>
      </c>
      <c r="U8" s="74"/>
      <c r="V8" s="74"/>
      <c r="W8" s="74"/>
      <c r="X8" s="74"/>
      <c r="Y8" s="74"/>
      <c r="Z8" s="74" t="s">
        <v>71</v>
      </c>
      <c r="AA8" s="74" t="s">
        <v>94</v>
      </c>
      <c r="AB8" s="74"/>
      <c r="AC8" s="74"/>
      <c r="AD8" s="74"/>
      <c r="AE8" s="74"/>
      <c r="AF8" s="74"/>
      <c r="AG8" s="74"/>
      <c r="AH8" s="74" t="s">
        <v>71</v>
      </c>
      <c r="AI8" s="74" t="s">
        <v>94</v>
      </c>
      <c r="AJ8" s="74"/>
      <c r="AK8" s="74"/>
      <c r="AL8" s="74"/>
      <c r="AM8" s="74"/>
      <c r="AN8" s="74"/>
      <c r="AO8" s="74" t="s">
        <v>71</v>
      </c>
      <c r="AP8" s="74" t="s">
        <v>94</v>
      </c>
      <c r="AQ8" s="74"/>
      <c r="AR8" s="74"/>
      <c r="AS8" s="74"/>
      <c r="AT8" s="74"/>
      <c r="AU8" s="74"/>
      <c r="AV8" s="74"/>
      <c r="AW8" s="74"/>
      <c r="AX8" s="74"/>
      <c r="AY8" s="74"/>
      <c r="AZ8" s="74"/>
      <c r="BA8" s="74"/>
      <c r="BB8" s="74"/>
      <c r="BC8" s="86" t="str">
        <f t="shared" si="1"/>
        <v>否</v>
      </c>
      <c r="BD8" s="86"/>
    </row>
    <row r="9" s="1" customFormat="1" ht="168" spans="1:56">
      <c r="A9" s="25">
        <f t="shared" si="0"/>
        <v>4</v>
      </c>
      <c r="B9" s="26" t="s">
        <v>104</v>
      </c>
      <c r="C9" s="25" t="s">
        <v>96</v>
      </c>
      <c r="D9" s="25" t="s">
        <v>97</v>
      </c>
      <c r="E9" s="25" t="s">
        <v>98</v>
      </c>
      <c r="F9" s="27" t="s">
        <v>99</v>
      </c>
      <c r="G9" s="25" t="s">
        <v>100</v>
      </c>
      <c r="H9" s="25" t="s">
        <v>90</v>
      </c>
      <c r="I9" s="27" t="s">
        <v>91</v>
      </c>
      <c r="J9" s="25" t="s">
        <v>100</v>
      </c>
      <c r="K9" s="26" t="s">
        <v>105</v>
      </c>
      <c r="L9" s="27">
        <v>2025</v>
      </c>
      <c r="M9" s="27"/>
      <c r="N9" s="27"/>
      <c r="O9" s="27"/>
      <c r="P9" s="55">
        <v>156</v>
      </c>
      <c r="Q9" s="75"/>
      <c r="R9" s="74"/>
      <c r="S9" s="74" t="s">
        <v>71</v>
      </c>
      <c r="T9" s="74" t="s">
        <v>94</v>
      </c>
      <c r="U9" s="74"/>
      <c r="V9" s="74"/>
      <c r="W9" s="74"/>
      <c r="X9" s="74"/>
      <c r="Y9" s="74"/>
      <c r="Z9" s="74" t="s">
        <v>71</v>
      </c>
      <c r="AA9" s="74" t="s">
        <v>94</v>
      </c>
      <c r="AB9" s="74"/>
      <c r="AC9" s="74"/>
      <c r="AD9" s="74"/>
      <c r="AE9" s="74"/>
      <c r="AF9" s="74"/>
      <c r="AG9" s="74"/>
      <c r="AH9" s="74" t="s">
        <v>71</v>
      </c>
      <c r="AI9" s="74" t="s">
        <v>94</v>
      </c>
      <c r="AJ9" s="74"/>
      <c r="AK9" s="74"/>
      <c r="AL9" s="74"/>
      <c r="AM9" s="74"/>
      <c r="AN9" s="74"/>
      <c r="AO9" s="74" t="s">
        <v>71</v>
      </c>
      <c r="AP9" s="74" t="s">
        <v>94</v>
      </c>
      <c r="AQ9" s="74"/>
      <c r="AR9" s="74"/>
      <c r="AS9" s="74"/>
      <c r="AT9" s="74"/>
      <c r="AU9" s="74"/>
      <c r="AV9" s="74"/>
      <c r="AW9" s="74"/>
      <c r="AX9" s="74"/>
      <c r="AY9" s="74"/>
      <c r="AZ9" s="74"/>
      <c r="BA9" s="74"/>
      <c r="BB9" s="74"/>
      <c r="BC9" s="86" t="str">
        <f t="shared" si="1"/>
        <v>否</v>
      </c>
      <c r="BD9" s="86"/>
    </row>
    <row r="10" s="1" customFormat="1" ht="24" spans="1:56">
      <c r="A10" s="25">
        <f t="shared" si="0"/>
        <v>5</v>
      </c>
      <c r="B10" s="26" t="s">
        <v>106</v>
      </c>
      <c r="C10" s="25" t="s">
        <v>96</v>
      </c>
      <c r="D10" s="25" t="s">
        <v>97</v>
      </c>
      <c r="E10" s="25" t="s">
        <v>107</v>
      </c>
      <c r="F10" s="27" t="s">
        <v>108</v>
      </c>
      <c r="G10" s="25" t="s">
        <v>109</v>
      </c>
      <c r="H10" s="25" t="s">
        <v>90</v>
      </c>
      <c r="I10" s="27" t="s">
        <v>91</v>
      </c>
      <c r="J10" s="25" t="s">
        <v>110</v>
      </c>
      <c r="K10" s="26"/>
      <c r="L10" s="46"/>
      <c r="M10" s="46"/>
      <c r="N10" s="46"/>
      <c r="O10" s="46"/>
      <c r="P10" s="55">
        <v>120</v>
      </c>
      <c r="Q10" s="55"/>
      <c r="R10" s="74"/>
      <c r="S10" s="74" t="s">
        <v>71</v>
      </c>
      <c r="T10" s="74" t="s">
        <v>94</v>
      </c>
      <c r="U10" s="74"/>
      <c r="V10" s="74"/>
      <c r="W10" s="74"/>
      <c r="X10" s="74"/>
      <c r="Y10" s="74"/>
      <c r="Z10" s="74" t="s">
        <v>71</v>
      </c>
      <c r="AA10" s="74" t="s">
        <v>94</v>
      </c>
      <c r="AB10" s="74"/>
      <c r="AC10" s="74"/>
      <c r="AD10" s="74"/>
      <c r="AE10" s="74"/>
      <c r="AF10" s="74"/>
      <c r="AG10" s="74"/>
      <c r="AH10" s="74" t="s">
        <v>71</v>
      </c>
      <c r="AI10" s="74" t="s">
        <v>94</v>
      </c>
      <c r="AJ10" s="74"/>
      <c r="AK10" s="74"/>
      <c r="AL10" s="74"/>
      <c r="AM10" s="74"/>
      <c r="AN10" s="74"/>
      <c r="AO10" s="74" t="s">
        <v>71</v>
      </c>
      <c r="AP10" s="74" t="s">
        <v>94</v>
      </c>
      <c r="AQ10" s="74"/>
      <c r="AR10" s="74"/>
      <c r="AS10" s="74"/>
      <c r="AT10" s="74"/>
      <c r="AU10" s="74"/>
      <c r="AV10" s="74"/>
      <c r="AW10" s="74"/>
      <c r="AX10" s="74"/>
      <c r="AY10" s="74"/>
      <c r="AZ10" s="74"/>
      <c r="BA10" s="74"/>
      <c r="BB10" s="74"/>
      <c r="BC10" s="86" t="str">
        <f t="shared" si="1"/>
        <v>否</v>
      </c>
      <c r="BD10" s="86"/>
    </row>
    <row r="11" s="1" customFormat="1" ht="36" spans="1:56">
      <c r="A11" s="25">
        <f t="shared" si="0"/>
        <v>6</v>
      </c>
      <c r="B11" s="26" t="s">
        <v>111</v>
      </c>
      <c r="C11" s="25" t="s">
        <v>96</v>
      </c>
      <c r="D11" s="25" t="s">
        <v>97</v>
      </c>
      <c r="E11" s="25" t="s">
        <v>98</v>
      </c>
      <c r="F11" s="27" t="s">
        <v>99</v>
      </c>
      <c r="G11" s="25" t="s">
        <v>100</v>
      </c>
      <c r="H11" s="25" t="s">
        <v>90</v>
      </c>
      <c r="I11" s="27" t="s">
        <v>91</v>
      </c>
      <c r="J11" s="25" t="s">
        <v>100</v>
      </c>
      <c r="K11" s="26"/>
      <c r="L11" s="27"/>
      <c r="M11" s="27"/>
      <c r="N11" s="27"/>
      <c r="O11" s="27"/>
      <c r="P11" s="55">
        <v>117</v>
      </c>
      <c r="Q11" s="75"/>
      <c r="R11" s="74"/>
      <c r="S11" s="74" t="s">
        <v>71</v>
      </c>
      <c r="T11" s="74" t="s">
        <v>94</v>
      </c>
      <c r="U11" s="74"/>
      <c r="V11" s="74"/>
      <c r="W11" s="74"/>
      <c r="X11" s="74"/>
      <c r="Y11" s="74"/>
      <c r="Z11" s="74" t="s">
        <v>71</v>
      </c>
      <c r="AA11" s="74" t="s">
        <v>94</v>
      </c>
      <c r="AB11" s="74"/>
      <c r="AC11" s="74"/>
      <c r="AD11" s="74"/>
      <c r="AE11" s="74"/>
      <c r="AF11" s="74"/>
      <c r="AG11" s="74"/>
      <c r="AH11" s="74" t="s">
        <v>71</v>
      </c>
      <c r="AI11" s="74" t="s">
        <v>94</v>
      </c>
      <c r="AJ11" s="74"/>
      <c r="AK11" s="74"/>
      <c r="AL11" s="74"/>
      <c r="AM11" s="74"/>
      <c r="AN11" s="74"/>
      <c r="AO11" s="74" t="s">
        <v>71</v>
      </c>
      <c r="AP11" s="74" t="s">
        <v>94</v>
      </c>
      <c r="AQ11" s="74"/>
      <c r="AR11" s="74"/>
      <c r="AS11" s="74"/>
      <c r="AT11" s="74"/>
      <c r="AU11" s="74"/>
      <c r="AV11" s="74"/>
      <c r="AW11" s="74"/>
      <c r="AX11" s="74"/>
      <c r="AY11" s="74"/>
      <c r="AZ11" s="74"/>
      <c r="BA11" s="74"/>
      <c r="BB11" s="74"/>
      <c r="BC11" s="86" t="str">
        <f t="shared" si="1"/>
        <v>否</v>
      </c>
      <c r="BD11" s="86"/>
    </row>
    <row r="12" s="1" customFormat="1" ht="156" spans="1:56">
      <c r="A12" s="25">
        <f t="shared" si="0"/>
        <v>7</v>
      </c>
      <c r="B12" s="26" t="s">
        <v>112</v>
      </c>
      <c r="C12" s="25" t="s">
        <v>96</v>
      </c>
      <c r="D12" s="25" t="s">
        <v>97</v>
      </c>
      <c r="E12" s="25" t="s">
        <v>107</v>
      </c>
      <c r="F12" s="27" t="s">
        <v>108</v>
      </c>
      <c r="G12" s="25" t="s">
        <v>109</v>
      </c>
      <c r="H12" s="25" t="s">
        <v>90</v>
      </c>
      <c r="I12" s="27" t="s">
        <v>91</v>
      </c>
      <c r="J12" s="25" t="s">
        <v>110</v>
      </c>
      <c r="K12" s="26" t="s">
        <v>113</v>
      </c>
      <c r="L12" s="27">
        <v>2025</v>
      </c>
      <c r="M12" s="27"/>
      <c r="N12" s="27"/>
      <c r="O12" s="27"/>
      <c r="P12" s="55">
        <v>111</v>
      </c>
      <c r="Q12" s="55"/>
      <c r="R12" s="74"/>
      <c r="S12" s="74" t="s">
        <v>71</v>
      </c>
      <c r="T12" s="74" t="s">
        <v>94</v>
      </c>
      <c r="U12" s="74"/>
      <c r="V12" s="74"/>
      <c r="W12" s="74"/>
      <c r="X12" s="74"/>
      <c r="Y12" s="74"/>
      <c r="Z12" s="74" t="s">
        <v>71</v>
      </c>
      <c r="AA12" s="74" t="s">
        <v>94</v>
      </c>
      <c r="AB12" s="74"/>
      <c r="AC12" s="74"/>
      <c r="AD12" s="74"/>
      <c r="AE12" s="74"/>
      <c r="AF12" s="74"/>
      <c r="AG12" s="74"/>
      <c r="AH12" s="74" t="s">
        <v>71</v>
      </c>
      <c r="AI12" s="74" t="s">
        <v>94</v>
      </c>
      <c r="AJ12" s="74"/>
      <c r="AK12" s="74"/>
      <c r="AL12" s="74"/>
      <c r="AM12" s="74"/>
      <c r="AN12" s="74"/>
      <c r="AO12" s="74" t="s">
        <v>71</v>
      </c>
      <c r="AP12" s="74" t="s">
        <v>94</v>
      </c>
      <c r="AQ12" s="74"/>
      <c r="AR12" s="74"/>
      <c r="AS12" s="74"/>
      <c r="AT12" s="74"/>
      <c r="AU12" s="74"/>
      <c r="AV12" s="74"/>
      <c r="AW12" s="74"/>
      <c r="AX12" s="74"/>
      <c r="AY12" s="74"/>
      <c r="AZ12" s="74"/>
      <c r="BA12" s="74"/>
      <c r="BB12" s="74"/>
      <c r="BC12" s="86" t="str">
        <f t="shared" si="1"/>
        <v>否</v>
      </c>
      <c r="BD12" s="86"/>
    </row>
    <row r="13" s="1" customFormat="1" ht="132" spans="1:56">
      <c r="A13" s="25">
        <f t="shared" si="0"/>
        <v>8</v>
      </c>
      <c r="B13" s="26" t="s">
        <v>114</v>
      </c>
      <c r="C13" s="25" t="s">
        <v>96</v>
      </c>
      <c r="D13" s="25" t="s">
        <v>97</v>
      </c>
      <c r="E13" s="25" t="s">
        <v>107</v>
      </c>
      <c r="F13" s="27" t="s">
        <v>108</v>
      </c>
      <c r="G13" s="25" t="s">
        <v>109</v>
      </c>
      <c r="H13" s="25" t="s">
        <v>90</v>
      </c>
      <c r="I13" s="27" t="s">
        <v>91</v>
      </c>
      <c r="J13" s="25" t="s">
        <v>110</v>
      </c>
      <c r="K13" s="26" t="s">
        <v>115</v>
      </c>
      <c r="L13" s="27"/>
      <c r="M13" s="27"/>
      <c r="N13" s="27"/>
      <c r="O13" s="27"/>
      <c r="P13" s="55">
        <v>100</v>
      </c>
      <c r="Q13" s="55"/>
      <c r="R13" s="74"/>
      <c r="S13" s="74" t="s">
        <v>71</v>
      </c>
      <c r="T13" s="74" t="s">
        <v>94</v>
      </c>
      <c r="U13" s="74"/>
      <c r="V13" s="74"/>
      <c r="W13" s="74"/>
      <c r="X13" s="74"/>
      <c r="Y13" s="74"/>
      <c r="Z13" s="74" t="s">
        <v>71</v>
      </c>
      <c r="AA13" s="74" t="s">
        <v>94</v>
      </c>
      <c r="AB13" s="74"/>
      <c r="AC13" s="74"/>
      <c r="AD13" s="74"/>
      <c r="AE13" s="74"/>
      <c r="AF13" s="74"/>
      <c r="AG13" s="74"/>
      <c r="AH13" s="74" t="s">
        <v>71</v>
      </c>
      <c r="AI13" s="74" t="s">
        <v>94</v>
      </c>
      <c r="AJ13" s="74"/>
      <c r="AK13" s="74"/>
      <c r="AL13" s="74"/>
      <c r="AM13" s="74"/>
      <c r="AN13" s="74"/>
      <c r="AO13" s="74" t="s">
        <v>71</v>
      </c>
      <c r="AP13" s="74" t="s">
        <v>94</v>
      </c>
      <c r="AQ13" s="74"/>
      <c r="AR13" s="74"/>
      <c r="AS13" s="74"/>
      <c r="AT13" s="74"/>
      <c r="AU13" s="74"/>
      <c r="AV13" s="74"/>
      <c r="AW13" s="74"/>
      <c r="AX13" s="74"/>
      <c r="AY13" s="74"/>
      <c r="AZ13" s="74"/>
      <c r="BA13" s="74"/>
      <c r="BB13" s="74"/>
      <c r="BC13" s="86" t="str">
        <f t="shared" si="1"/>
        <v>否</v>
      </c>
      <c r="BD13" s="86"/>
    </row>
    <row r="14" s="1" customFormat="1" ht="36" spans="1:56">
      <c r="A14" s="25">
        <f t="shared" si="0"/>
        <v>9</v>
      </c>
      <c r="B14" s="26" t="s">
        <v>116</v>
      </c>
      <c r="C14" s="25" t="s">
        <v>96</v>
      </c>
      <c r="D14" s="25" t="s">
        <v>117</v>
      </c>
      <c r="E14" s="25" t="s">
        <v>118</v>
      </c>
      <c r="F14" s="27"/>
      <c r="G14" s="25" t="s">
        <v>119</v>
      </c>
      <c r="H14" s="25" t="s">
        <v>90</v>
      </c>
      <c r="I14" s="27" t="s">
        <v>91</v>
      </c>
      <c r="J14" s="56" t="s">
        <v>120</v>
      </c>
      <c r="K14" s="26"/>
      <c r="L14" s="27">
        <v>2024</v>
      </c>
      <c r="M14" s="27">
        <v>6</v>
      </c>
      <c r="N14" s="27"/>
      <c r="O14" s="27"/>
      <c r="P14" s="55">
        <v>84.8</v>
      </c>
      <c r="Q14" s="55"/>
      <c r="R14" s="74"/>
      <c r="S14" s="74" t="s">
        <v>71</v>
      </c>
      <c r="T14" s="74" t="s">
        <v>94</v>
      </c>
      <c r="U14" s="74"/>
      <c r="V14" s="74"/>
      <c r="W14" s="74"/>
      <c r="X14" s="74"/>
      <c r="Y14" s="74"/>
      <c r="Z14" s="74" t="s">
        <v>71</v>
      </c>
      <c r="AA14" s="74" t="s">
        <v>94</v>
      </c>
      <c r="AB14" s="74"/>
      <c r="AC14" s="74"/>
      <c r="AD14" s="74"/>
      <c r="AE14" s="74"/>
      <c r="AF14" s="74"/>
      <c r="AG14" s="74"/>
      <c r="AH14" s="74" t="s">
        <v>71</v>
      </c>
      <c r="AI14" s="74" t="s">
        <v>94</v>
      </c>
      <c r="AJ14" s="74"/>
      <c r="AK14" s="74"/>
      <c r="AL14" s="74"/>
      <c r="AM14" s="74"/>
      <c r="AN14" s="74"/>
      <c r="AO14" s="74" t="s">
        <v>71</v>
      </c>
      <c r="AP14" s="74" t="s">
        <v>94</v>
      </c>
      <c r="AQ14" s="74"/>
      <c r="AR14" s="74"/>
      <c r="AS14" s="74"/>
      <c r="AT14" s="74"/>
      <c r="AU14" s="74"/>
      <c r="AV14" s="74"/>
      <c r="AW14" s="74"/>
      <c r="AX14" s="74"/>
      <c r="AY14" s="74"/>
      <c r="AZ14" s="74"/>
      <c r="BA14" s="74"/>
      <c r="BB14" s="74"/>
      <c r="BC14" s="86" t="str">
        <f t="shared" si="1"/>
        <v>否</v>
      </c>
      <c r="BD14" s="86"/>
    </row>
    <row r="15" s="1" customFormat="1" ht="60" spans="1:56">
      <c r="A15" s="25">
        <f t="shared" si="0"/>
        <v>10</v>
      </c>
      <c r="B15" s="26" t="s">
        <v>121</v>
      </c>
      <c r="C15" s="25" t="s">
        <v>96</v>
      </c>
      <c r="D15" s="25" t="s">
        <v>97</v>
      </c>
      <c r="E15" s="25" t="s">
        <v>107</v>
      </c>
      <c r="F15" s="27" t="s">
        <v>122</v>
      </c>
      <c r="G15" s="25" t="s">
        <v>109</v>
      </c>
      <c r="H15" s="25" t="s">
        <v>90</v>
      </c>
      <c r="I15" s="27" t="s">
        <v>91</v>
      </c>
      <c r="J15" s="27" t="s">
        <v>110</v>
      </c>
      <c r="K15" s="28" t="s">
        <v>123</v>
      </c>
      <c r="L15" s="27"/>
      <c r="M15" s="27"/>
      <c r="N15" s="27"/>
      <c r="O15" s="27"/>
      <c r="P15" s="55">
        <v>68.9</v>
      </c>
      <c r="Q15" s="55"/>
      <c r="R15" s="74"/>
      <c r="S15" s="74" t="s">
        <v>71</v>
      </c>
      <c r="T15" s="74" t="s">
        <v>94</v>
      </c>
      <c r="U15" s="74"/>
      <c r="V15" s="74"/>
      <c r="W15" s="74"/>
      <c r="X15" s="74"/>
      <c r="Y15" s="74"/>
      <c r="Z15" s="74" t="s">
        <v>71</v>
      </c>
      <c r="AA15" s="74" t="s">
        <v>94</v>
      </c>
      <c r="AB15" s="74"/>
      <c r="AC15" s="74"/>
      <c r="AD15" s="74"/>
      <c r="AE15" s="74"/>
      <c r="AF15" s="74"/>
      <c r="AG15" s="74"/>
      <c r="AH15" s="74" t="s">
        <v>71</v>
      </c>
      <c r="AI15" s="74" t="s">
        <v>94</v>
      </c>
      <c r="AJ15" s="74"/>
      <c r="AK15" s="74"/>
      <c r="AL15" s="74"/>
      <c r="AM15" s="74"/>
      <c r="AN15" s="74"/>
      <c r="AO15" s="74" t="s">
        <v>71</v>
      </c>
      <c r="AP15" s="74" t="s">
        <v>94</v>
      </c>
      <c r="AQ15" s="74"/>
      <c r="AR15" s="74"/>
      <c r="AS15" s="74"/>
      <c r="AT15" s="74"/>
      <c r="AU15" s="74"/>
      <c r="AV15" s="74"/>
      <c r="AW15" s="74"/>
      <c r="AX15" s="74"/>
      <c r="AY15" s="74"/>
      <c r="AZ15" s="74"/>
      <c r="BA15" s="74"/>
      <c r="BB15" s="74"/>
      <c r="BC15" s="86" t="str">
        <f t="shared" si="1"/>
        <v>否</v>
      </c>
      <c r="BD15" s="86"/>
    </row>
    <row r="16" s="1" customFormat="1" ht="156" spans="1:56">
      <c r="A16" s="25">
        <f t="shared" si="0"/>
        <v>11</v>
      </c>
      <c r="B16" s="28" t="s">
        <v>124</v>
      </c>
      <c r="C16" s="25" t="s">
        <v>96</v>
      </c>
      <c r="D16" s="25" t="s">
        <v>97</v>
      </c>
      <c r="E16" s="25" t="s">
        <v>107</v>
      </c>
      <c r="F16" s="27" t="s">
        <v>122</v>
      </c>
      <c r="G16" s="25" t="s">
        <v>109</v>
      </c>
      <c r="H16" s="25" t="s">
        <v>90</v>
      </c>
      <c r="I16" s="27" t="s">
        <v>125</v>
      </c>
      <c r="J16" s="25" t="s">
        <v>126</v>
      </c>
      <c r="K16" s="26" t="s">
        <v>127</v>
      </c>
      <c r="L16" s="27">
        <v>2024</v>
      </c>
      <c r="M16" s="27">
        <v>4</v>
      </c>
      <c r="N16" s="27">
        <v>2026</v>
      </c>
      <c r="O16" s="27">
        <v>12</v>
      </c>
      <c r="P16" s="55">
        <v>63.4</v>
      </c>
      <c r="Q16" s="55">
        <v>5</v>
      </c>
      <c r="R16" s="74"/>
      <c r="S16" s="74" t="s">
        <v>71</v>
      </c>
      <c r="T16" s="74" t="s">
        <v>94</v>
      </c>
      <c r="U16" s="74"/>
      <c r="V16" s="74"/>
      <c r="W16" s="74"/>
      <c r="X16" s="74"/>
      <c r="Y16" s="74"/>
      <c r="Z16" s="74" t="s">
        <v>71</v>
      </c>
      <c r="AA16" s="74" t="s">
        <v>94</v>
      </c>
      <c r="AB16" s="74"/>
      <c r="AC16" s="74"/>
      <c r="AD16" s="74"/>
      <c r="AE16" s="74"/>
      <c r="AF16" s="74"/>
      <c r="AG16" s="74"/>
      <c r="AH16" s="74" t="s">
        <v>71</v>
      </c>
      <c r="AI16" s="74" t="s">
        <v>94</v>
      </c>
      <c r="AJ16" s="74"/>
      <c r="AK16" s="74"/>
      <c r="AL16" s="74"/>
      <c r="AM16" s="74"/>
      <c r="AN16" s="74"/>
      <c r="AO16" s="74" t="s">
        <v>71</v>
      </c>
      <c r="AP16" s="74" t="s">
        <v>94</v>
      </c>
      <c r="AQ16" s="74"/>
      <c r="AR16" s="74"/>
      <c r="AS16" s="74"/>
      <c r="AT16" s="74"/>
      <c r="AU16" s="74"/>
      <c r="AV16" s="74"/>
      <c r="AW16" s="74"/>
      <c r="AX16" s="74"/>
      <c r="AY16" s="74"/>
      <c r="AZ16" s="74"/>
      <c r="BA16" s="74"/>
      <c r="BB16" s="74"/>
      <c r="BC16" s="86" t="str">
        <f t="shared" si="1"/>
        <v>否</v>
      </c>
      <c r="BD16" s="86"/>
    </row>
    <row r="17" s="1" customFormat="1" ht="36" spans="1:56">
      <c r="A17" s="25">
        <f t="shared" si="0"/>
        <v>12</v>
      </c>
      <c r="B17" s="26" t="s">
        <v>128</v>
      </c>
      <c r="C17" s="25" t="s">
        <v>96</v>
      </c>
      <c r="D17" s="25" t="s">
        <v>97</v>
      </c>
      <c r="E17" s="25" t="s">
        <v>98</v>
      </c>
      <c r="F17" s="27" t="s">
        <v>129</v>
      </c>
      <c r="G17" s="25" t="s">
        <v>130</v>
      </c>
      <c r="H17" s="25" t="s">
        <v>90</v>
      </c>
      <c r="I17" s="27" t="s">
        <v>125</v>
      </c>
      <c r="J17" s="27" t="s">
        <v>131</v>
      </c>
      <c r="K17" s="28" t="s">
        <v>132</v>
      </c>
      <c r="L17" s="27">
        <v>2024</v>
      </c>
      <c r="M17" s="27">
        <v>4</v>
      </c>
      <c r="N17" s="27">
        <v>2027</v>
      </c>
      <c r="O17" s="27">
        <v>12</v>
      </c>
      <c r="P17" s="55">
        <v>55.94</v>
      </c>
      <c r="Q17" s="75">
        <v>5</v>
      </c>
      <c r="R17" s="74"/>
      <c r="S17" s="74" t="s">
        <v>71</v>
      </c>
      <c r="T17" s="74" t="s">
        <v>94</v>
      </c>
      <c r="U17" s="74"/>
      <c r="V17" s="74"/>
      <c r="W17" s="74"/>
      <c r="X17" s="74"/>
      <c r="Y17" s="74"/>
      <c r="Z17" s="74" t="s">
        <v>71</v>
      </c>
      <c r="AA17" s="74" t="s">
        <v>94</v>
      </c>
      <c r="AB17" s="74"/>
      <c r="AC17" s="74"/>
      <c r="AD17" s="74"/>
      <c r="AE17" s="74"/>
      <c r="AF17" s="74"/>
      <c r="AG17" s="74"/>
      <c r="AH17" s="74" t="s">
        <v>71</v>
      </c>
      <c r="AI17" s="74" t="s">
        <v>94</v>
      </c>
      <c r="AJ17" s="74"/>
      <c r="AK17" s="74"/>
      <c r="AL17" s="74"/>
      <c r="AM17" s="74"/>
      <c r="AN17" s="74"/>
      <c r="AO17" s="74" t="s">
        <v>71</v>
      </c>
      <c r="AP17" s="74" t="s">
        <v>94</v>
      </c>
      <c r="AQ17" s="74"/>
      <c r="AR17" s="74"/>
      <c r="AS17" s="74"/>
      <c r="AT17" s="74"/>
      <c r="AU17" s="74"/>
      <c r="AV17" s="74"/>
      <c r="AW17" s="74"/>
      <c r="AX17" s="74"/>
      <c r="AY17" s="74"/>
      <c r="AZ17" s="74"/>
      <c r="BA17" s="74"/>
      <c r="BB17" s="74"/>
      <c r="BC17" s="86" t="str">
        <f t="shared" si="1"/>
        <v>否</v>
      </c>
      <c r="BD17" s="86"/>
    </row>
    <row r="18" s="1" customFormat="1" ht="168" spans="1:56">
      <c r="A18" s="25">
        <f t="shared" si="0"/>
        <v>13</v>
      </c>
      <c r="B18" s="29" t="s">
        <v>133</v>
      </c>
      <c r="C18" s="25" t="s">
        <v>96</v>
      </c>
      <c r="D18" s="25" t="s">
        <v>97</v>
      </c>
      <c r="E18" s="25" t="s">
        <v>134</v>
      </c>
      <c r="F18" s="27" t="s">
        <v>135</v>
      </c>
      <c r="G18" s="25" t="s">
        <v>109</v>
      </c>
      <c r="H18" s="30" t="s">
        <v>90</v>
      </c>
      <c r="I18" s="27" t="s">
        <v>91</v>
      </c>
      <c r="J18" s="27" t="s">
        <v>110</v>
      </c>
      <c r="K18" s="28" t="s">
        <v>136</v>
      </c>
      <c r="L18" s="27">
        <v>2027</v>
      </c>
      <c r="M18" s="27"/>
      <c r="N18" s="27"/>
      <c r="O18" s="27"/>
      <c r="P18" s="55">
        <v>50</v>
      </c>
      <c r="Q18" s="76"/>
      <c r="R18" s="74"/>
      <c r="S18" s="74" t="s">
        <v>71</v>
      </c>
      <c r="T18" s="74" t="s">
        <v>94</v>
      </c>
      <c r="U18" s="74"/>
      <c r="V18" s="74"/>
      <c r="W18" s="74"/>
      <c r="X18" s="74"/>
      <c r="Y18" s="74"/>
      <c r="Z18" s="74" t="s">
        <v>71</v>
      </c>
      <c r="AA18" s="74" t="s">
        <v>94</v>
      </c>
      <c r="AB18" s="74"/>
      <c r="AC18" s="74"/>
      <c r="AD18" s="74"/>
      <c r="AE18" s="74"/>
      <c r="AF18" s="74"/>
      <c r="AG18" s="74"/>
      <c r="AH18" s="74" t="s">
        <v>71</v>
      </c>
      <c r="AI18" s="74" t="s">
        <v>94</v>
      </c>
      <c r="AJ18" s="74"/>
      <c r="AK18" s="74"/>
      <c r="AL18" s="74"/>
      <c r="AM18" s="74"/>
      <c r="AN18" s="74"/>
      <c r="AO18" s="74" t="s">
        <v>71</v>
      </c>
      <c r="AP18" s="74" t="s">
        <v>94</v>
      </c>
      <c r="AQ18" s="74"/>
      <c r="AR18" s="74"/>
      <c r="AS18" s="74"/>
      <c r="AT18" s="74"/>
      <c r="AU18" s="74"/>
      <c r="AV18" s="74"/>
      <c r="AW18" s="74"/>
      <c r="AX18" s="74"/>
      <c r="AY18" s="74"/>
      <c r="AZ18" s="74"/>
      <c r="BA18" s="74"/>
      <c r="BB18" s="74"/>
      <c r="BC18" s="86" t="str">
        <f t="shared" si="1"/>
        <v>否</v>
      </c>
      <c r="BD18" s="86"/>
    </row>
    <row r="19" s="1" customFormat="1" ht="84" spans="1:56">
      <c r="A19" s="25">
        <f t="shared" si="0"/>
        <v>14</v>
      </c>
      <c r="B19" s="31" t="s">
        <v>137</v>
      </c>
      <c r="C19" s="27" t="s">
        <v>96</v>
      </c>
      <c r="D19" s="27" t="s">
        <v>138</v>
      </c>
      <c r="E19" s="27" t="s">
        <v>139</v>
      </c>
      <c r="F19" s="27"/>
      <c r="G19" s="27" t="s">
        <v>140</v>
      </c>
      <c r="H19" s="27" t="s">
        <v>90</v>
      </c>
      <c r="I19" s="27" t="s">
        <v>91</v>
      </c>
      <c r="J19" s="27" t="s">
        <v>141</v>
      </c>
      <c r="K19" s="28" t="s">
        <v>142</v>
      </c>
      <c r="L19" s="46">
        <v>2025</v>
      </c>
      <c r="M19" s="46">
        <v>9</v>
      </c>
      <c r="N19" s="46"/>
      <c r="O19" s="46"/>
      <c r="P19" s="55">
        <v>47</v>
      </c>
      <c r="Q19" s="27"/>
      <c r="R19" s="74"/>
      <c r="S19" s="74" t="s">
        <v>71</v>
      </c>
      <c r="T19" s="74" t="s">
        <v>94</v>
      </c>
      <c r="U19" s="74"/>
      <c r="V19" s="74"/>
      <c r="W19" s="74"/>
      <c r="X19" s="74"/>
      <c r="Y19" s="74"/>
      <c r="Z19" s="74" t="s">
        <v>71</v>
      </c>
      <c r="AA19" s="74" t="s">
        <v>94</v>
      </c>
      <c r="AB19" s="74"/>
      <c r="AC19" s="74"/>
      <c r="AD19" s="74"/>
      <c r="AE19" s="74"/>
      <c r="AF19" s="74"/>
      <c r="AG19" s="74"/>
      <c r="AH19" s="74" t="s">
        <v>71</v>
      </c>
      <c r="AI19" s="74" t="s">
        <v>94</v>
      </c>
      <c r="AJ19" s="74"/>
      <c r="AK19" s="74"/>
      <c r="AL19" s="74"/>
      <c r="AM19" s="74"/>
      <c r="AN19" s="74"/>
      <c r="AO19" s="74" t="s">
        <v>71</v>
      </c>
      <c r="AP19" s="74" t="s">
        <v>94</v>
      </c>
      <c r="AQ19" s="74"/>
      <c r="AR19" s="74"/>
      <c r="AS19" s="74"/>
      <c r="AT19" s="74"/>
      <c r="AU19" s="74"/>
      <c r="AV19" s="74"/>
      <c r="AW19" s="74"/>
      <c r="AX19" s="74"/>
      <c r="AY19" s="74"/>
      <c r="AZ19" s="74"/>
      <c r="BA19" s="74"/>
      <c r="BB19" s="74"/>
      <c r="BC19" s="86" t="str">
        <f t="shared" si="1"/>
        <v>否</v>
      </c>
      <c r="BD19" s="86"/>
    </row>
    <row r="20" s="1" customFormat="1" ht="36" spans="1:56">
      <c r="A20" s="25">
        <f t="shared" si="0"/>
        <v>15</v>
      </c>
      <c r="B20" s="26" t="s">
        <v>143</v>
      </c>
      <c r="C20" s="25" t="s">
        <v>96</v>
      </c>
      <c r="D20" s="25" t="s">
        <v>117</v>
      </c>
      <c r="E20" s="25" t="s">
        <v>118</v>
      </c>
      <c r="F20" s="27"/>
      <c r="G20" s="25" t="s">
        <v>119</v>
      </c>
      <c r="H20" s="25" t="s">
        <v>90</v>
      </c>
      <c r="I20" s="27" t="s">
        <v>125</v>
      </c>
      <c r="J20" s="56" t="s">
        <v>144</v>
      </c>
      <c r="K20" s="26" t="s">
        <v>145</v>
      </c>
      <c r="L20" s="27">
        <v>2024</v>
      </c>
      <c r="M20" s="27">
        <v>4</v>
      </c>
      <c r="N20" s="27">
        <v>2026</v>
      </c>
      <c r="O20" s="27">
        <v>12</v>
      </c>
      <c r="P20" s="55">
        <v>40</v>
      </c>
      <c r="Q20" s="55">
        <v>8</v>
      </c>
      <c r="R20" s="74"/>
      <c r="S20" s="74" t="s">
        <v>71</v>
      </c>
      <c r="T20" s="74" t="s">
        <v>94</v>
      </c>
      <c r="U20" s="74"/>
      <c r="V20" s="74"/>
      <c r="W20" s="74"/>
      <c r="X20" s="74"/>
      <c r="Y20" s="74"/>
      <c r="Z20" s="74" t="s">
        <v>71</v>
      </c>
      <c r="AA20" s="74" t="s">
        <v>94</v>
      </c>
      <c r="AB20" s="74"/>
      <c r="AC20" s="74"/>
      <c r="AD20" s="74"/>
      <c r="AE20" s="74"/>
      <c r="AF20" s="74"/>
      <c r="AG20" s="74"/>
      <c r="AH20" s="74" t="s">
        <v>71</v>
      </c>
      <c r="AI20" s="74" t="s">
        <v>94</v>
      </c>
      <c r="AJ20" s="74"/>
      <c r="AK20" s="74"/>
      <c r="AL20" s="74"/>
      <c r="AM20" s="74"/>
      <c r="AN20" s="74"/>
      <c r="AO20" s="74" t="s">
        <v>71</v>
      </c>
      <c r="AP20" s="74" t="s">
        <v>94</v>
      </c>
      <c r="AQ20" s="74"/>
      <c r="AR20" s="74"/>
      <c r="AS20" s="74"/>
      <c r="AT20" s="74"/>
      <c r="AU20" s="74"/>
      <c r="AV20" s="74"/>
      <c r="AW20" s="74"/>
      <c r="AX20" s="74"/>
      <c r="AY20" s="74"/>
      <c r="AZ20" s="74"/>
      <c r="BA20" s="74"/>
      <c r="BB20" s="74"/>
      <c r="BC20" s="86" t="str">
        <f t="shared" si="1"/>
        <v>否</v>
      </c>
      <c r="BD20" s="86"/>
    </row>
    <row r="21" s="1" customFormat="1" ht="24" spans="1:56">
      <c r="A21" s="25">
        <f t="shared" si="0"/>
        <v>16</v>
      </c>
      <c r="B21" s="26" t="s">
        <v>146</v>
      </c>
      <c r="C21" s="25" t="s">
        <v>96</v>
      </c>
      <c r="D21" s="25" t="s">
        <v>97</v>
      </c>
      <c r="E21" s="25" t="s">
        <v>107</v>
      </c>
      <c r="F21" s="27" t="s">
        <v>122</v>
      </c>
      <c r="G21" s="25" t="s">
        <v>109</v>
      </c>
      <c r="H21" s="25" t="s">
        <v>90</v>
      </c>
      <c r="I21" s="27" t="s">
        <v>91</v>
      </c>
      <c r="J21" s="27" t="s">
        <v>110</v>
      </c>
      <c r="K21" s="28"/>
      <c r="L21" s="27"/>
      <c r="M21" s="27"/>
      <c r="N21" s="27"/>
      <c r="O21" s="27"/>
      <c r="P21" s="55">
        <v>35</v>
      </c>
      <c r="Q21" s="55"/>
      <c r="R21" s="74"/>
      <c r="S21" s="74" t="s">
        <v>71</v>
      </c>
      <c r="T21" s="74" t="s">
        <v>94</v>
      </c>
      <c r="U21" s="74"/>
      <c r="V21" s="74"/>
      <c r="W21" s="74"/>
      <c r="X21" s="74"/>
      <c r="Y21" s="74"/>
      <c r="Z21" s="74" t="s">
        <v>71</v>
      </c>
      <c r="AA21" s="74" t="s">
        <v>94</v>
      </c>
      <c r="AB21" s="74"/>
      <c r="AC21" s="74"/>
      <c r="AD21" s="74"/>
      <c r="AE21" s="74"/>
      <c r="AF21" s="74"/>
      <c r="AG21" s="74"/>
      <c r="AH21" s="74" t="s">
        <v>71</v>
      </c>
      <c r="AI21" s="74" t="s">
        <v>94</v>
      </c>
      <c r="AJ21" s="74"/>
      <c r="AK21" s="74"/>
      <c r="AL21" s="74"/>
      <c r="AM21" s="74"/>
      <c r="AN21" s="74"/>
      <c r="AO21" s="74" t="s">
        <v>71</v>
      </c>
      <c r="AP21" s="74" t="s">
        <v>94</v>
      </c>
      <c r="AQ21" s="74"/>
      <c r="AR21" s="74"/>
      <c r="AS21" s="74"/>
      <c r="AT21" s="74"/>
      <c r="AU21" s="74"/>
      <c r="AV21" s="74"/>
      <c r="AW21" s="74"/>
      <c r="AX21" s="74"/>
      <c r="AY21" s="74"/>
      <c r="AZ21" s="74"/>
      <c r="BA21" s="74"/>
      <c r="BB21" s="74"/>
      <c r="BC21" s="86" t="str">
        <f t="shared" si="1"/>
        <v>否</v>
      </c>
      <c r="BD21" s="86"/>
    </row>
    <row r="22" s="1" customFormat="1" ht="84" spans="1:56">
      <c r="A22" s="25">
        <f t="shared" si="0"/>
        <v>17</v>
      </c>
      <c r="B22" s="26" t="s">
        <v>147</v>
      </c>
      <c r="C22" s="25" t="s">
        <v>96</v>
      </c>
      <c r="D22" s="25" t="s">
        <v>97</v>
      </c>
      <c r="E22" s="25" t="s">
        <v>98</v>
      </c>
      <c r="F22" s="27" t="s">
        <v>129</v>
      </c>
      <c r="G22" s="25" t="s">
        <v>130</v>
      </c>
      <c r="H22" s="25" t="s">
        <v>90</v>
      </c>
      <c r="I22" s="27" t="s">
        <v>91</v>
      </c>
      <c r="J22" s="27" t="s">
        <v>148</v>
      </c>
      <c r="K22" s="28" t="s">
        <v>149</v>
      </c>
      <c r="L22" s="27"/>
      <c r="M22" s="27"/>
      <c r="N22" s="27"/>
      <c r="O22" s="27"/>
      <c r="P22" s="55">
        <v>35</v>
      </c>
      <c r="Q22" s="55"/>
      <c r="R22" s="74"/>
      <c r="S22" s="74" t="s">
        <v>71</v>
      </c>
      <c r="T22" s="74" t="s">
        <v>94</v>
      </c>
      <c r="U22" s="74"/>
      <c r="V22" s="74"/>
      <c r="W22" s="74"/>
      <c r="X22" s="74"/>
      <c r="Y22" s="74"/>
      <c r="Z22" s="74" t="s">
        <v>71</v>
      </c>
      <c r="AA22" s="74" t="s">
        <v>94</v>
      </c>
      <c r="AB22" s="74"/>
      <c r="AC22" s="74"/>
      <c r="AD22" s="74"/>
      <c r="AE22" s="74"/>
      <c r="AF22" s="74"/>
      <c r="AG22" s="74"/>
      <c r="AH22" s="74" t="s">
        <v>71</v>
      </c>
      <c r="AI22" s="74" t="s">
        <v>94</v>
      </c>
      <c r="AJ22" s="74"/>
      <c r="AK22" s="74"/>
      <c r="AL22" s="74"/>
      <c r="AM22" s="74"/>
      <c r="AN22" s="74"/>
      <c r="AO22" s="74" t="s">
        <v>71</v>
      </c>
      <c r="AP22" s="74" t="s">
        <v>94</v>
      </c>
      <c r="AQ22" s="74"/>
      <c r="AR22" s="74"/>
      <c r="AS22" s="74"/>
      <c r="AT22" s="74"/>
      <c r="AU22" s="74"/>
      <c r="AV22" s="74"/>
      <c r="AW22" s="74"/>
      <c r="AX22" s="74"/>
      <c r="AY22" s="74"/>
      <c r="AZ22" s="74"/>
      <c r="BA22" s="74"/>
      <c r="BB22" s="74"/>
      <c r="BC22" s="86" t="str">
        <f t="shared" si="1"/>
        <v>否</v>
      </c>
      <c r="BD22" s="86"/>
    </row>
    <row r="23" s="1" customFormat="1" ht="84" spans="1:56">
      <c r="A23" s="25">
        <f t="shared" si="0"/>
        <v>18</v>
      </c>
      <c r="B23" s="32" t="s">
        <v>150</v>
      </c>
      <c r="C23" s="25" t="s">
        <v>96</v>
      </c>
      <c r="D23" s="25" t="s">
        <v>97</v>
      </c>
      <c r="E23" s="25" t="s">
        <v>98</v>
      </c>
      <c r="F23" s="27" t="s">
        <v>151</v>
      </c>
      <c r="G23" s="25" t="s">
        <v>100</v>
      </c>
      <c r="H23" s="33" t="s">
        <v>90</v>
      </c>
      <c r="I23" s="27" t="s">
        <v>91</v>
      </c>
      <c r="J23" s="27" t="s">
        <v>100</v>
      </c>
      <c r="K23" s="28" t="s">
        <v>152</v>
      </c>
      <c r="L23" s="57"/>
      <c r="M23" s="57"/>
      <c r="N23" s="57"/>
      <c r="O23" s="57"/>
      <c r="P23" s="55">
        <v>35</v>
      </c>
      <c r="Q23" s="77"/>
      <c r="R23" s="74"/>
      <c r="S23" s="74" t="s">
        <v>71</v>
      </c>
      <c r="T23" s="74" t="s">
        <v>94</v>
      </c>
      <c r="U23" s="74"/>
      <c r="V23" s="74"/>
      <c r="W23" s="74"/>
      <c r="X23" s="74"/>
      <c r="Y23" s="74"/>
      <c r="Z23" s="74" t="s">
        <v>71</v>
      </c>
      <c r="AA23" s="74" t="s">
        <v>94</v>
      </c>
      <c r="AB23" s="74"/>
      <c r="AC23" s="74"/>
      <c r="AD23" s="74"/>
      <c r="AE23" s="74"/>
      <c r="AF23" s="74"/>
      <c r="AG23" s="74"/>
      <c r="AH23" s="74" t="s">
        <v>71</v>
      </c>
      <c r="AI23" s="74" t="s">
        <v>94</v>
      </c>
      <c r="AJ23" s="74"/>
      <c r="AK23" s="74"/>
      <c r="AL23" s="74"/>
      <c r="AM23" s="74"/>
      <c r="AN23" s="74"/>
      <c r="AO23" s="74" t="s">
        <v>71</v>
      </c>
      <c r="AP23" s="74" t="s">
        <v>94</v>
      </c>
      <c r="AQ23" s="74"/>
      <c r="AR23" s="74"/>
      <c r="AS23" s="74"/>
      <c r="AT23" s="74"/>
      <c r="AU23" s="74"/>
      <c r="AV23" s="74"/>
      <c r="AW23" s="74"/>
      <c r="AX23" s="74"/>
      <c r="AY23" s="74"/>
      <c r="AZ23" s="74"/>
      <c r="BA23" s="74"/>
      <c r="BB23" s="74"/>
      <c r="BC23" s="86" t="str">
        <f t="shared" si="1"/>
        <v>否</v>
      </c>
      <c r="BD23" s="86"/>
    </row>
    <row r="24" s="1" customFormat="1" ht="24" spans="1:56">
      <c r="A24" s="25">
        <f t="shared" si="0"/>
        <v>19</v>
      </c>
      <c r="B24" s="31" t="s">
        <v>153</v>
      </c>
      <c r="C24" s="27" t="s">
        <v>96</v>
      </c>
      <c r="D24" s="27" t="s">
        <v>138</v>
      </c>
      <c r="E24" s="27" t="s">
        <v>154</v>
      </c>
      <c r="F24" s="27"/>
      <c r="G24" s="27" t="s">
        <v>140</v>
      </c>
      <c r="H24" s="27" t="s">
        <v>90</v>
      </c>
      <c r="I24" s="27" t="s">
        <v>125</v>
      </c>
      <c r="J24" s="27" t="s">
        <v>141</v>
      </c>
      <c r="K24" s="28"/>
      <c r="L24" s="46">
        <v>2024</v>
      </c>
      <c r="M24" s="46">
        <v>4</v>
      </c>
      <c r="N24" s="46">
        <v>2025</v>
      </c>
      <c r="O24" s="46">
        <v>12</v>
      </c>
      <c r="P24" s="55">
        <v>32</v>
      </c>
      <c r="Q24" s="27">
        <v>23.1</v>
      </c>
      <c r="R24" s="74"/>
      <c r="S24" s="74" t="s">
        <v>71</v>
      </c>
      <c r="T24" s="74" t="s">
        <v>94</v>
      </c>
      <c r="U24" s="74"/>
      <c r="V24" s="74"/>
      <c r="W24" s="74"/>
      <c r="X24" s="74"/>
      <c r="Y24" s="74"/>
      <c r="Z24" s="74" t="s">
        <v>71</v>
      </c>
      <c r="AA24" s="74" t="s">
        <v>94</v>
      </c>
      <c r="AB24" s="74"/>
      <c r="AC24" s="74"/>
      <c r="AD24" s="74"/>
      <c r="AE24" s="74"/>
      <c r="AF24" s="74"/>
      <c r="AG24" s="74"/>
      <c r="AH24" s="74" t="s">
        <v>71</v>
      </c>
      <c r="AI24" s="74" t="s">
        <v>94</v>
      </c>
      <c r="AJ24" s="74"/>
      <c r="AK24" s="74"/>
      <c r="AL24" s="74"/>
      <c r="AM24" s="74"/>
      <c r="AN24" s="74"/>
      <c r="AO24" s="74" t="s">
        <v>71</v>
      </c>
      <c r="AP24" s="74" t="s">
        <v>94</v>
      </c>
      <c r="AQ24" s="74"/>
      <c r="AR24" s="74"/>
      <c r="AS24" s="74"/>
      <c r="AT24" s="74"/>
      <c r="AU24" s="74"/>
      <c r="AV24" s="74"/>
      <c r="AW24" s="74"/>
      <c r="AX24" s="74"/>
      <c r="AY24" s="74"/>
      <c r="AZ24" s="74"/>
      <c r="BA24" s="74"/>
      <c r="BB24" s="74"/>
      <c r="BC24" s="86" t="str">
        <f t="shared" si="1"/>
        <v>否</v>
      </c>
      <c r="BD24" s="86"/>
    </row>
    <row r="25" s="1" customFormat="1" ht="108" spans="1:56">
      <c r="A25" s="25">
        <f t="shared" si="0"/>
        <v>20</v>
      </c>
      <c r="B25" s="26" t="s">
        <v>155</v>
      </c>
      <c r="C25" s="25" t="s">
        <v>86</v>
      </c>
      <c r="D25" s="25" t="s">
        <v>156</v>
      </c>
      <c r="E25" s="25" t="s">
        <v>157</v>
      </c>
      <c r="F25" s="27" t="s">
        <v>158</v>
      </c>
      <c r="G25" s="25" t="s">
        <v>159</v>
      </c>
      <c r="H25" s="25" t="s">
        <v>90</v>
      </c>
      <c r="I25" s="27" t="s">
        <v>125</v>
      </c>
      <c r="J25" s="27" t="s">
        <v>160</v>
      </c>
      <c r="K25" s="28" t="s">
        <v>161</v>
      </c>
      <c r="L25" s="27">
        <v>2024</v>
      </c>
      <c r="M25" s="27">
        <v>3</v>
      </c>
      <c r="N25" s="27">
        <v>2027</v>
      </c>
      <c r="O25" s="27">
        <v>3</v>
      </c>
      <c r="P25" s="55">
        <v>28.07196</v>
      </c>
      <c r="Q25" s="78">
        <v>11.22876</v>
      </c>
      <c r="R25" s="74"/>
      <c r="S25" s="74" t="s">
        <v>71</v>
      </c>
      <c r="T25" s="74" t="s">
        <v>94</v>
      </c>
      <c r="U25" s="74"/>
      <c r="V25" s="74"/>
      <c r="W25" s="74"/>
      <c r="X25" s="74"/>
      <c r="Y25" s="74"/>
      <c r="Z25" s="74" t="s">
        <v>71</v>
      </c>
      <c r="AA25" s="74" t="s">
        <v>94</v>
      </c>
      <c r="AB25" s="74"/>
      <c r="AC25" s="74"/>
      <c r="AD25" s="74"/>
      <c r="AE25" s="74"/>
      <c r="AF25" s="74"/>
      <c r="AG25" s="74"/>
      <c r="AH25" s="74" t="s">
        <v>71</v>
      </c>
      <c r="AI25" s="74" t="s">
        <v>94</v>
      </c>
      <c r="AJ25" s="74"/>
      <c r="AK25" s="74"/>
      <c r="AL25" s="74"/>
      <c r="AM25" s="74"/>
      <c r="AN25" s="74"/>
      <c r="AO25" s="74" t="s">
        <v>71</v>
      </c>
      <c r="AP25" s="74" t="s">
        <v>94</v>
      </c>
      <c r="AQ25" s="74"/>
      <c r="AR25" s="74"/>
      <c r="AS25" s="74"/>
      <c r="AT25" s="74"/>
      <c r="AU25" s="74"/>
      <c r="AV25" s="74"/>
      <c r="AW25" s="74"/>
      <c r="AX25" s="74"/>
      <c r="AY25" s="74"/>
      <c r="AZ25" s="74"/>
      <c r="BA25" s="74"/>
      <c r="BB25" s="74"/>
      <c r="BC25" s="86" t="str">
        <f t="shared" si="1"/>
        <v>是</v>
      </c>
      <c r="BD25" s="86"/>
    </row>
    <row r="26" s="1" customFormat="1" ht="108" spans="1:56">
      <c r="A26" s="25">
        <f t="shared" si="0"/>
        <v>21</v>
      </c>
      <c r="B26" s="26" t="s">
        <v>162</v>
      </c>
      <c r="C26" s="25" t="s">
        <v>96</v>
      </c>
      <c r="D26" s="25" t="s">
        <v>117</v>
      </c>
      <c r="E26" s="25" t="s">
        <v>118</v>
      </c>
      <c r="F26" s="27"/>
      <c r="G26" s="27" t="s">
        <v>163</v>
      </c>
      <c r="H26" s="25" t="s">
        <v>90</v>
      </c>
      <c r="I26" s="27" t="s">
        <v>91</v>
      </c>
      <c r="J26" s="25" t="s">
        <v>164</v>
      </c>
      <c r="K26" s="26" t="s">
        <v>165</v>
      </c>
      <c r="L26" s="27">
        <v>2024</v>
      </c>
      <c r="M26" s="27"/>
      <c r="N26" s="27"/>
      <c r="O26" s="27"/>
      <c r="P26" s="55">
        <v>24.05</v>
      </c>
      <c r="Q26" s="55"/>
      <c r="R26" s="74"/>
      <c r="S26" s="74" t="s">
        <v>71</v>
      </c>
      <c r="T26" s="74" t="s">
        <v>94</v>
      </c>
      <c r="U26" s="74"/>
      <c r="V26" s="74"/>
      <c r="W26" s="74"/>
      <c r="X26" s="74"/>
      <c r="Y26" s="74"/>
      <c r="Z26" s="74" t="s">
        <v>71</v>
      </c>
      <c r="AA26" s="74" t="s">
        <v>94</v>
      </c>
      <c r="AB26" s="74"/>
      <c r="AC26" s="74"/>
      <c r="AD26" s="74"/>
      <c r="AE26" s="74"/>
      <c r="AF26" s="74"/>
      <c r="AG26" s="74"/>
      <c r="AH26" s="74" t="s">
        <v>71</v>
      </c>
      <c r="AI26" s="74" t="s">
        <v>94</v>
      </c>
      <c r="AJ26" s="74"/>
      <c r="AK26" s="74"/>
      <c r="AL26" s="74"/>
      <c r="AM26" s="74"/>
      <c r="AN26" s="74"/>
      <c r="AO26" s="74" t="s">
        <v>71</v>
      </c>
      <c r="AP26" s="74" t="s">
        <v>94</v>
      </c>
      <c r="AQ26" s="74"/>
      <c r="AR26" s="74"/>
      <c r="AS26" s="74"/>
      <c r="AT26" s="74"/>
      <c r="AU26" s="74"/>
      <c r="AV26" s="74"/>
      <c r="AW26" s="74"/>
      <c r="AX26" s="74"/>
      <c r="AY26" s="74"/>
      <c r="AZ26" s="74"/>
      <c r="BA26" s="74"/>
      <c r="BB26" s="74"/>
      <c r="BC26" s="86" t="str">
        <f t="shared" si="1"/>
        <v>否</v>
      </c>
      <c r="BD26" s="86"/>
    </row>
    <row r="27" s="1" customFormat="1" ht="36" spans="1:56">
      <c r="A27" s="25">
        <f t="shared" si="0"/>
        <v>22</v>
      </c>
      <c r="B27" s="26" t="s">
        <v>166</v>
      </c>
      <c r="C27" s="25" t="s">
        <v>96</v>
      </c>
      <c r="D27" s="25" t="s">
        <v>117</v>
      </c>
      <c r="E27" s="25" t="s">
        <v>118</v>
      </c>
      <c r="F27" s="27"/>
      <c r="G27" s="25" t="s">
        <v>119</v>
      </c>
      <c r="H27" s="25" t="s">
        <v>90</v>
      </c>
      <c r="I27" s="27" t="s">
        <v>91</v>
      </c>
      <c r="J27" s="25" t="s">
        <v>120</v>
      </c>
      <c r="K27" s="26"/>
      <c r="L27" s="58">
        <v>2024</v>
      </c>
      <c r="M27" s="58">
        <v>6</v>
      </c>
      <c r="N27" s="58"/>
      <c r="O27" s="58"/>
      <c r="P27" s="55">
        <v>21.9</v>
      </c>
      <c r="Q27" s="55"/>
      <c r="R27" s="74"/>
      <c r="S27" s="74" t="s">
        <v>71</v>
      </c>
      <c r="T27" s="74" t="s">
        <v>94</v>
      </c>
      <c r="U27" s="74"/>
      <c r="V27" s="74"/>
      <c r="W27" s="74"/>
      <c r="X27" s="74"/>
      <c r="Y27" s="74"/>
      <c r="Z27" s="74" t="s">
        <v>71</v>
      </c>
      <c r="AA27" s="74" t="s">
        <v>94</v>
      </c>
      <c r="AB27" s="74"/>
      <c r="AC27" s="74"/>
      <c r="AD27" s="74"/>
      <c r="AE27" s="74"/>
      <c r="AF27" s="74"/>
      <c r="AG27" s="74"/>
      <c r="AH27" s="74" t="s">
        <v>71</v>
      </c>
      <c r="AI27" s="74" t="s">
        <v>94</v>
      </c>
      <c r="AJ27" s="74"/>
      <c r="AK27" s="74"/>
      <c r="AL27" s="74"/>
      <c r="AM27" s="74"/>
      <c r="AN27" s="74"/>
      <c r="AO27" s="74" t="s">
        <v>71</v>
      </c>
      <c r="AP27" s="74" t="s">
        <v>94</v>
      </c>
      <c r="AQ27" s="74"/>
      <c r="AR27" s="74"/>
      <c r="AS27" s="74"/>
      <c r="AT27" s="74"/>
      <c r="AU27" s="74"/>
      <c r="AV27" s="74"/>
      <c r="AW27" s="74"/>
      <c r="AX27" s="74"/>
      <c r="AY27" s="74"/>
      <c r="AZ27" s="74"/>
      <c r="BA27" s="74"/>
      <c r="BB27" s="74"/>
      <c r="BC27" s="86" t="str">
        <f t="shared" si="1"/>
        <v>否</v>
      </c>
      <c r="BD27" s="86"/>
    </row>
    <row r="28" s="1" customFormat="1" ht="96" spans="1:56">
      <c r="A28" s="25">
        <f t="shared" si="0"/>
        <v>23</v>
      </c>
      <c r="B28" s="26" t="s">
        <v>167</v>
      </c>
      <c r="C28" s="27" t="s">
        <v>96</v>
      </c>
      <c r="D28" s="27" t="s">
        <v>117</v>
      </c>
      <c r="E28" s="27" t="s">
        <v>118</v>
      </c>
      <c r="F28" s="27"/>
      <c r="G28" s="27" t="s">
        <v>119</v>
      </c>
      <c r="H28" s="27" t="s">
        <v>90</v>
      </c>
      <c r="I28" s="27" t="s">
        <v>91</v>
      </c>
      <c r="J28" s="27" t="s">
        <v>120</v>
      </c>
      <c r="K28" s="28" t="s">
        <v>168</v>
      </c>
      <c r="L28" s="46">
        <v>2024</v>
      </c>
      <c r="M28" s="46"/>
      <c r="N28" s="46"/>
      <c r="O28" s="46"/>
      <c r="P28" s="55">
        <v>21.5</v>
      </c>
      <c r="Q28" s="55"/>
      <c r="R28" s="74"/>
      <c r="S28" s="74" t="s">
        <v>71</v>
      </c>
      <c r="T28" s="74" t="s">
        <v>94</v>
      </c>
      <c r="U28" s="74"/>
      <c r="V28" s="74"/>
      <c r="W28" s="74"/>
      <c r="X28" s="74"/>
      <c r="Y28" s="74"/>
      <c r="Z28" s="74" t="s">
        <v>71</v>
      </c>
      <c r="AA28" s="74" t="s">
        <v>94</v>
      </c>
      <c r="AB28" s="74"/>
      <c r="AC28" s="74"/>
      <c r="AD28" s="74"/>
      <c r="AE28" s="74"/>
      <c r="AF28" s="74"/>
      <c r="AG28" s="74"/>
      <c r="AH28" s="74" t="s">
        <v>71</v>
      </c>
      <c r="AI28" s="74" t="s">
        <v>94</v>
      </c>
      <c r="AJ28" s="74"/>
      <c r="AK28" s="74"/>
      <c r="AL28" s="74"/>
      <c r="AM28" s="74"/>
      <c r="AN28" s="74"/>
      <c r="AO28" s="74" t="s">
        <v>71</v>
      </c>
      <c r="AP28" s="74" t="s">
        <v>94</v>
      </c>
      <c r="AQ28" s="74"/>
      <c r="AR28" s="74"/>
      <c r="AS28" s="74"/>
      <c r="AT28" s="74"/>
      <c r="AU28" s="74"/>
      <c r="AV28" s="74"/>
      <c r="AW28" s="74"/>
      <c r="AX28" s="74"/>
      <c r="AY28" s="74"/>
      <c r="AZ28" s="74"/>
      <c r="BA28" s="74"/>
      <c r="BB28" s="74"/>
      <c r="BC28" s="86" t="str">
        <f t="shared" si="1"/>
        <v>否</v>
      </c>
      <c r="BD28" s="86"/>
    </row>
    <row r="29" s="1" customFormat="1" ht="24" spans="1:56">
      <c r="A29" s="25">
        <f t="shared" si="0"/>
        <v>24</v>
      </c>
      <c r="B29" s="34" t="s">
        <v>169</v>
      </c>
      <c r="C29" s="25" t="s">
        <v>96</v>
      </c>
      <c r="D29" s="25" t="s">
        <v>97</v>
      </c>
      <c r="E29" s="25" t="s">
        <v>134</v>
      </c>
      <c r="F29" s="27" t="s">
        <v>170</v>
      </c>
      <c r="G29" s="35" t="s">
        <v>109</v>
      </c>
      <c r="H29" s="25" t="s">
        <v>90</v>
      </c>
      <c r="I29" s="27" t="s">
        <v>91</v>
      </c>
      <c r="J29" s="27" t="s">
        <v>110</v>
      </c>
      <c r="K29" s="34"/>
      <c r="L29" s="27"/>
      <c r="M29" s="27"/>
      <c r="N29" s="27"/>
      <c r="O29" s="27"/>
      <c r="P29" s="55">
        <v>20</v>
      </c>
      <c r="Q29" s="55"/>
      <c r="R29" s="74"/>
      <c r="S29" s="74" t="s">
        <v>71</v>
      </c>
      <c r="T29" s="74" t="s">
        <v>94</v>
      </c>
      <c r="U29" s="74"/>
      <c r="V29" s="74"/>
      <c r="W29" s="74"/>
      <c r="X29" s="74"/>
      <c r="Y29" s="74"/>
      <c r="Z29" s="74" t="s">
        <v>71</v>
      </c>
      <c r="AA29" s="74" t="s">
        <v>94</v>
      </c>
      <c r="AB29" s="74"/>
      <c r="AC29" s="74"/>
      <c r="AD29" s="74"/>
      <c r="AE29" s="74"/>
      <c r="AF29" s="74"/>
      <c r="AG29" s="74"/>
      <c r="AH29" s="74" t="s">
        <v>71</v>
      </c>
      <c r="AI29" s="74" t="s">
        <v>94</v>
      </c>
      <c r="AJ29" s="74"/>
      <c r="AK29" s="74"/>
      <c r="AL29" s="74"/>
      <c r="AM29" s="74"/>
      <c r="AN29" s="74"/>
      <c r="AO29" s="74" t="s">
        <v>71</v>
      </c>
      <c r="AP29" s="74" t="s">
        <v>94</v>
      </c>
      <c r="AQ29" s="74"/>
      <c r="AR29" s="74"/>
      <c r="AS29" s="74"/>
      <c r="AT29" s="74"/>
      <c r="AU29" s="74"/>
      <c r="AV29" s="74"/>
      <c r="AW29" s="74"/>
      <c r="AX29" s="74"/>
      <c r="AY29" s="74"/>
      <c r="AZ29" s="74"/>
      <c r="BA29" s="74"/>
      <c r="BB29" s="74"/>
      <c r="BC29" s="86" t="str">
        <f t="shared" si="1"/>
        <v>否</v>
      </c>
      <c r="BD29" s="86"/>
    </row>
    <row r="30" s="1" customFormat="1" ht="60" spans="1:56">
      <c r="A30" s="25">
        <f t="shared" si="0"/>
        <v>25</v>
      </c>
      <c r="B30" s="26" t="s">
        <v>171</v>
      </c>
      <c r="C30" s="25" t="s">
        <v>96</v>
      </c>
      <c r="D30" s="25" t="s">
        <v>97</v>
      </c>
      <c r="E30" s="25" t="s">
        <v>107</v>
      </c>
      <c r="F30" s="27" t="s">
        <v>122</v>
      </c>
      <c r="G30" s="25" t="s">
        <v>109</v>
      </c>
      <c r="H30" s="25" t="s">
        <v>90</v>
      </c>
      <c r="I30" s="27" t="s">
        <v>125</v>
      </c>
      <c r="J30" s="25" t="s">
        <v>110</v>
      </c>
      <c r="K30" s="26" t="s">
        <v>172</v>
      </c>
      <c r="L30" s="46">
        <v>2024</v>
      </c>
      <c r="M30" s="46">
        <v>4</v>
      </c>
      <c r="N30" s="46">
        <v>2026</v>
      </c>
      <c r="O30" s="46">
        <v>12</v>
      </c>
      <c r="P30" s="55">
        <v>17.7</v>
      </c>
      <c r="Q30" s="55">
        <v>5</v>
      </c>
      <c r="R30" s="74"/>
      <c r="S30" s="74" t="s">
        <v>71</v>
      </c>
      <c r="T30" s="74" t="s">
        <v>94</v>
      </c>
      <c r="U30" s="74"/>
      <c r="V30" s="74"/>
      <c r="W30" s="74"/>
      <c r="X30" s="74"/>
      <c r="Y30" s="74"/>
      <c r="Z30" s="74" t="s">
        <v>71</v>
      </c>
      <c r="AA30" s="74" t="s">
        <v>94</v>
      </c>
      <c r="AB30" s="74"/>
      <c r="AC30" s="74"/>
      <c r="AD30" s="74"/>
      <c r="AE30" s="74"/>
      <c r="AF30" s="74"/>
      <c r="AG30" s="74"/>
      <c r="AH30" s="74" t="s">
        <v>71</v>
      </c>
      <c r="AI30" s="74" t="s">
        <v>94</v>
      </c>
      <c r="AJ30" s="74"/>
      <c r="AK30" s="74"/>
      <c r="AL30" s="74"/>
      <c r="AM30" s="74"/>
      <c r="AN30" s="74"/>
      <c r="AO30" s="74" t="s">
        <v>71</v>
      </c>
      <c r="AP30" s="74" t="s">
        <v>94</v>
      </c>
      <c r="AQ30" s="74"/>
      <c r="AR30" s="74"/>
      <c r="AS30" s="74"/>
      <c r="AT30" s="74"/>
      <c r="AU30" s="74"/>
      <c r="AV30" s="74"/>
      <c r="AW30" s="74"/>
      <c r="AX30" s="74"/>
      <c r="AY30" s="74"/>
      <c r="AZ30" s="74"/>
      <c r="BA30" s="74"/>
      <c r="BB30" s="74"/>
      <c r="BC30" s="86" t="str">
        <f t="shared" si="1"/>
        <v>否</v>
      </c>
      <c r="BD30" s="86"/>
    </row>
    <row r="31" s="1" customFormat="1" ht="108" spans="1:56">
      <c r="A31" s="25">
        <f t="shared" si="0"/>
        <v>26</v>
      </c>
      <c r="B31" s="26" t="s">
        <v>173</v>
      </c>
      <c r="C31" s="25" t="s">
        <v>86</v>
      </c>
      <c r="D31" s="25" t="s">
        <v>156</v>
      </c>
      <c r="E31" s="25" t="s">
        <v>157</v>
      </c>
      <c r="F31" s="27" t="s">
        <v>158</v>
      </c>
      <c r="G31" s="25" t="s">
        <v>159</v>
      </c>
      <c r="H31" s="25" t="s">
        <v>90</v>
      </c>
      <c r="I31" s="27" t="s">
        <v>91</v>
      </c>
      <c r="J31" s="27" t="s">
        <v>174</v>
      </c>
      <c r="K31" s="28" t="s">
        <v>175</v>
      </c>
      <c r="L31" s="27">
        <v>2024</v>
      </c>
      <c r="M31" s="27"/>
      <c r="N31" s="27"/>
      <c r="O31" s="27"/>
      <c r="P31" s="55">
        <v>17</v>
      </c>
      <c r="Q31" s="55"/>
      <c r="R31" s="74"/>
      <c r="S31" s="74" t="s">
        <v>71</v>
      </c>
      <c r="T31" s="74" t="s">
        <v>94</v>
      </c>
      <c r="U31" s="74"/>
      <c r="V31" s="74"/>
      <c r="W31" s="74"/>
      <c r="X31" s="74"/>
      <c r="Y31" s="74"/>
      <c r="Z31" s="74" t="s">
        <v>71</v>
      </c>
      <c r="AA31" s="74" t="s">
        <v>94</v>
      </c>
      <c r="AB31" s="74"/>
      <c r="AC31" s="74"/>
      <c r="AD31" s="74"/>
      <c r="AE31" s="74"/>
      <c r="AF31" s="74"/>
      <c r="AG31" s="74"/>
      <c r="AH31" s="74" t="s">
        <v>71</v>
      </c>
      <c r="AI31" s="74" t="s">
        <v>94</v>
      </c>
      <c r="AJ31" s="74"/>
      <c r="AK31" s="74"/>
      <c r="AL31" s="74"/>
      <c r="AM31" s="74"/>
      <c r="AN31" s="74"/>
      <c r="AO31" s="74" t="s">
        <v>71</v>
      </c>
      <c r="AP31" s="74" t="s">
        <v>94</v>
      </c>
      <c r="AQ31" s="74"/>
      <c r="AR31" s="74"/>
      <c r="AS31" s="74"/>
      <c r="AT31" s="74"/>
      <c r="AU31" s="74"/>
      <c r="AV31" s="74"/>
      <c r="AW31" s="74"/>
      <c r="AX31" s="74"/>
      <c r="AY31" s="74"/>
      <c r="AZ31" s="74"/>
      <c r="BA31" s="74"/>
      <c r="BB31" s="74"/>
      <c r="BC31" s="86" t="str">
        <f t="shared" si="1"/>
        <v>否</v>
      </c>
      <c r="BD31" s="86"/>
    </row>
    <row r="32" s="1" customFormat="1" ht="36" spans="1:56">
      <c r="A32" s="25">
        <f t="shared" si="0"/>
        <v>27</v>
      </c>
      <c r="B32" s="26" t="s">
        <v>176</v>
      </c>
      <c r="C32" s="25" t="s">
        <v>96</v>
      </c>
      <c r="D32" s="25" t="s">
        <v>177</v>
      </c>
      <c r="E32" s="25" t="s">
        <v>178</v>
      </c>
      <c r="F32" s="27"/>
      <c r="G32" s="25" t="s">
        <v>179</v>
      </c>
      <c r="H32" s="25" t="s">
        <v>90</v>
      </c>
      <c r="I32" s="27" t="s">
        <v>91</v>
      </c>
      <c r="J32" s="27" t="s">
        <v>180</v>
      </c>
      <c r="K32" s="28"/>
      <c r="L32" s="59"/>
      <c r="M32" s="59"/>
      <c r="N32" s="59"/>
      <c r="O32" s="59"/>
      <c r="P32" s="55">
        <v>13.77</v>
      </c>
      <c r="Q32" s="55"/>
      <c r="R32" s="74"/>
      <c r="S32" s="74" t="s">
        <v>71</v>
      </c>
      <c r="T32" s="74" t="s">
        <v>94</v>
      </c>
      <c r="U32" s="74"/>
      <c r="V32" s="74"/>
      <c r="W32" s="74"/>
      <c r="X32" s="74"/>
      <c r="Y32" s="74"/>
      <c r="Z32" s="74" t="s">
        <v>71</v>
      </c>
      <c r="AA32" s="74" t="s">
        <v>94</v>
      </c>
      <c r="AB32" s="74"/>
      <c r="AC32" s="74"/>
      <c r="AD32" s="74"/>
      <c r="AE32" s="74"/>
      <c r="AF32" s="74"/>
      <c r="AG32" s="74"/>
      <c r="AH32" s="74" t="s">
        <v>71</v>
      </c>
      <c r="AI32" s="74" t="s">
        <v>94</v>
      </c>
      <c r="AJ32" s="74"/>
      <c r="AK32" s="74"/>
      <c r="AL32" s="74"/>
      <c r="AM32" s="74"/>
      <c r="AN32" s="74"/>
      <c r="AO32" s="74" t="s">
        <v>71</v>
      </c>
      <c r="AP32" s="74" t="s">
        <v>94</v>
      </c>
      <c r="AQ32" s="74"/>
      <c r="AR32" s="74"/>
      <c r="AS32" s="74"/>
      <c r="AT32" s="74"/>
      <c r="AU32" s="74"/>
      <c r="AV32" s="74"/>
      <c r="AW32" s="74"/>
      <c r="AX32" s="74"/>
      <c r="AY32" s="74"/>
      <c r="AZ32" s="74"/>
      <c r="BA32" s="74"/>
      <c r="BB32" s="74"/>
      <c r="BC32" s="86" t="str">
        <f t="shared" si="1"/>
        <v>否</v>
      </c>
      <c r="BD32" s="86"/>
    </row>
    <row r="33" s="1" customFormat="1" ht="156" spans="1:56">
      <c r="A33" s="25">
        <f t="shared" si="0"/>
        <v>28</v>
      </c>
      <c r="B33" s="36" t="s">
        <v>181</v>
      </c>
      <c r="C33" s="25" t="s">
        <v>96</v>
      </c>
      <c r="D33" s="25" t="s">
        <v>97</v>
      </c>
      <c r="E33" s="25" t="s">
        <v>107</v>
      </c>
      <c r="F33" s="27" t="s">
        <v>122</v>
      </c>
      <c r="G33" s="37" t="s">
        <v>109</v>
      </c>
      <c r="H33" s="37" t="s">
        <v>90</v>
      </c>
      <c r="I33" s="27" t="s">
        <v>125</v>
      </c>
      <c r="J33" s="45" t="s">
        <v>182</v>
      </c>
      <c r="K33" s="36" t="s">
        <v>183</v>
      </c>
      <c r="L33" s="45">
        <v>2024</v>
      </c>
      <c r="M33" s="45">
        <v>4</v>
      </c>
      <c r="N33" s="45">
        <v>2026</v>
      </c>
      <c r="O33" s="45">
        <v>12</v>
      </c>
      <c r="P33" s="55">
        <v>13</v>
      </c>
      <c r="Q33" s="79">
        <v>5</v>
      </c>
      <c r="R33" s="74"/>
      <c r="S33" s="74" t="s">
        <v>71</v>
      </c>
      <c r="T33" s="74" t="s">
        <v>94</v>
      </c>
      <c r="U33" s="74"/>
      <c r="V33" s="74"/>
      <c r="W33" s="74"/>
      <c r="X33" s="74"/>
      <c r="Y33" s="74"/>
      <c r="Z33" s="74" t="s">
        <v>71</v>
      </c>
      <c r="AA33" s="74" t="s">
        <v>94</v>
      </c>
      <c r="AB33" s="74"/>
      <c r="AC33" s="74"/>
      <c r="AD33" s="74"/>
      <c r="AE33" s="74"/>
      <c r="AF33" s="74"/>
      <c r="AG33" s="74"/>
      <c r="AH33" s="74" t="s">
        <v>71</v>
      </c>
      <c r="AI33" s="74" t="s">
        <v>94</v>
      </c>
      <c r="AJ33" s="74"/>
      <c r="AK33" s="74"/>
      <c r="AL33" s="74"/>
      <c r="AM33" s="74"/>
      <c r="AN33" s="74"/>
      <c r="AO33" s="74" t="s">
        <v>71</v>
      </c>
      <c r="AP33" s="74" t="s">
        <v>94</v>
      </c>
      <c r="AQ33" s="74"/>
      <c r="AR33" s="74"/>
      <c r="AS33" s="74"/>
      <c r="AT33" s="74"/>
      <c r="AU33" s="74"/>
      <c r="AV33" s="74"/>
      <c r="AW33" s="74"/>
      <c r="AX33" s="74"/>
      <c r="AY33" s="74"/>
      <c r="AZ33" s="74"/>
      <c r="BA33" s="74"/>
      <c r="BB33" s="74"/>
      <c r="BC33" s="86" t="str">
        <f t="shared" si="1"/>
        <v>否</v>
      </c>
      <c r="BD33" s="86"/>
    </row>
    <row r="34" s="1" customFormat="1" ht="96" spans="1:56">
      <c r="A34" s="25">
        <f t="shared" si="0"/>
        <v>29</v>
      </c>
      <c r="B34" s="26" t="s">
        <v>184</v>
      </c>
      <c r="C34" s="25" t="s">
        <v>86</v>
      </c>
      <c r="D34" s="25" t="s">
        <v>156</v>
      </c>
      <c r="E34" s="25" t="s">
        <v>157</v>
      </c>
      <c r="F34" s="27" t="s">
        <v>158</v>
      </c>
      <c r="G34" s="25" t="s">
        <v>159</v>
      </c>
      <c r="H34" s="25" t="s">
        <v>90</v>
      </c>
      <c r="I34" s="27" t="s">
        <v>91</v>
      </c>
      <c r="J34" s="25" t="s">
        <v>185</v>
      </c>
      <c r="K34" s="26" t="s">
        <v>186</v>
      </c>
      <c r="L34" s="27">
        <v>2024</v>
      </c>
      <c r="M34" s="27"/>
      <c r="N34" s="27"/>
      <c r="O34" s="27"/>
      <c r="P34" s="55">
        <v>13</v>
      </c>
      <c r="Q34" s="55"/>
      <c r="R34" s="74"/>
      <c r="S34" s="74" t="s">
        <v>71</v>
      </c>
      <c r="T34" s="74" t="s">
        <v>94</v>
      </c>
      <c r="U34" s="74"/>
      <c r="V34" s="74"/>
      <c r="W34" s="74"/>
      <c r="X34" s="74"/>
      <c r="Y34" s="74"/>
      <c r="Z34" s="74" t="s">
        <v>71</v>
      </c>
      <c r="AA34" s="74" t="s">
        <v>94</v>
      </c>
      <c r="AB34" s="74"/>
      <c r="AC34" s="74"/>
      <c r="AD34" s="74"/>
      <c r="AE34" s="74"/>
      <c r="AF34" s="74"/>
      <c r="AG34" s="74"/>
      <c r="AH34" s="74" t="s">
        <v>71</v>
      </c>
      <c r="AI34" s="74" t="s">
        <v>94</v>
      </c>
      <c r="AJ34" s="74"/>
      <c r="AK34" s="74"/>
      <c r="AL34" s="74"/>
      <c r="AM34" s="74"/>
      <c r="AN34" s="74"/>
      <c r="AO34" s="74" t="s">
        <v>71</v>
      </c>
      <c r="AP34" s="74" t="s">
        <v>94</v>
      </c>
      <c r="AQ34" s="74"/>
      <c r="AR34" s="74"/>
      <c r="AS34" s="74"/>
      <c r="AT34" s="74"/>
      <c r="AU34" s="74"/>
      <c r="AV34" s="74"/>
      <c r="AW34" s="74"/>
      <c r="AX34" s="74"/>
      <c r="AY34" s="74"/>
      <c r="AZ34" s="74"/>
      <c r="BA34" s="74"/>
      <c r="BB34" s="74"/>
      <c r="BC34" s="86" t="str">
        <f t="shared" si="1"/>
        <v>否</v>
      </c>
      <c r="BD34" s="86"/>
    </row>
    <row r="35" s="1" customFormat="1" ht="36" spans="1:56">
      <c r="A35" s="25">
        <f t="shared" si="0"/>
        <v>30</v>
      </c>
      <c r="B35" s="26" t="s">
        <v>187</v>
      </c>
      <c r="C35" s="25" t="s">
        <v>96</v>
      </c>
      <c r="D35" s="25" t="s">
        <v>177</v>
      </c>
      <c r="E35" s="25" t="s">
        <v>178</v>
      </c>
      <c r="F35" s="27"/>
      <c r="G35" s="25" t="s">
        <v>179</v>
      </c>
      <c r="H35" s="38" t="s">
        <v>90</v>
      </c>
      <c r="I35" s="27" t="s">
        <v>125</v>
      </c>
      <c r="J35" s="25" t="s">
        <v>180</v>
      </c>
      <c r="K35" s="26"/>
      <c r="L35" s="58">
        <v>2024</v>
      </c>
      <c r="M35" s="58">
        <v>3</v>
      </c>
      <c r="N35" s="58">
        <v>2025</v>
      </c>
      <c r="O35" s="58">
        <v>11</v>
      </c>
      <c r="P35" s="55">
        <v>12.299684</v>
      </c>
      <c r="Q35" s="55">
        <v>6</v>
      </c>
      <c r="R35" s="74"/>
      <c r="S35" s="74" t="s">
        <v>71</v>
      </c>
      <c r="T35" s="74" t="s">
        <v>94</v>
      </c>
      <c r="U35" s="74"/>
      <c r="V35" s="74"/>
      <c r="W35" s="74"/>
      <c r="X35" s="74"/>
      <c r="Y35" s="74"/>
      <c r="Z35" s="74" t="s">
        <v>71</v>
      </c>
      <c r="AA35" s="74" t="s">
        <v>94</v>
      </c>
      <c r="AB35" s="74"/>
      <c r="AC35" s="74"/>
      <c r="AD35" s="74"/>
      <c r="AE35" s="74"/>
      <c r="AF35" s="74"/>
      <c r="AG35" s="74"/>
      <c r="AH35" s="74" t="s">
        <v>71</v>
      </c>
      <c r="AI35" s="74" t="s">
        <v>94</v>
      </c>
      <c r="AJ35" s="74"/>
      <c r="AK35" s="74"/>
      <c r="AL35" s="74"/>
      <c r="AM35" s="74"/>
      <c r="AN35" s="74"/>
      <c r="AO35" s="74" t="s">
        <v>71</v>
      </c>
      <c r="AP35" s="74" t="s">
        <v>94</v>
      </c>
      <c r="AQ35" s="74"/>
      <c r="AR35" s="74"/>
      <c r="AS35" s="74"/>
      <c r="AT35" s="74"/>
      <c r="AU35" s="74"/>
      <c r="AV35" s="74"/>
      <c r="AW35" s="74"/>
      <c r="AX35" s="74"/>
      <c r="AY35" s="74"/>
      <c r="AZ35" s="74"/>
      <c r="BA35" s="74"/>
      <c r="BB35" s="74"/>
      <c r="BC35" s="86" t="str">
        <f t="shared" si="1"/>
        <v>是</v>
      </c>
      <c r="BD35" s="86"/>
    </row>
    <row r="36" s="1" customFormat="1" ht="24" spans="1:56">
      <c r="A36" s="25">
        <f t="shared" si="0"/>
        <v>31</v>
      </c>
      <c r="B36" s="26" t="s">
        <v>188</v>
      </c>
      <c r="C36" s="27" t="s">
        <v>96</v>
      </c>
      <c r="D36" s="27" t="s">
        <v>97</v>
      </c>
      <c r="E36" s="27" t="s">
        <v>98</v>
      </c>
      <c r="F36" s="27" t="s">
        <v>129</v>
      </c>
      <c r="G36" s="27" t="s">
        <v>130</v>
      </c>
      <c r="H36" s="27" t="s">
        <v>90</v>
      </c>
      <c r="I36" s="60" t="s">
        <v>91</v>
      </c>
      <c r="J36" s="60" t="s">
        <v>131</v>
      </c>
      <c r="K36" s="28"/>
      <c r="L36" s="46"/>
      <c r="M36" s="46"/>
      <c r="N36" s="46"/>
      <c r="O36" s="46"/>
      <c r="P36" s="55">
        <v>12</v>
      </c>
      <c r="Q36" s="55"/>
      <c r="R36" s="74"/>
      <c r="S36" s="74" t="s">
        <v>71</v>
      </c>
      <c r="T36" s="74" t="s">
        <v>94</v>
      </c>
      <c r="U36" s="74"/>
      <c r="V36" s="74"/>
      <c r="W36" s="74"/>
      <c r="X36" s="74"/>
      <c r="Y36" s="74"/>
      <c r="Z36" s="74" t="s">
        <v>71</v>
      </c>
      <c r="AA36" s="74" t="s">
        <v>94</v>
      </c>
      <c r="AB36" s="74"/>
      <c r="AC36" s="74"/>
      <c r="AD36" s="74"/>
      <c r="AE36" s="74"/>
      <c r="AF36" s="74"/>
      <c r="AG36" s="74"/>
      <c r="AH36" s="74" t="s">
        <v>71</v>
      </c>
      <c r="AI36" s="74" t="s">
        <v>94</v>
      </c>
      <c r="AJ36" s="74"/>
      <c r="AK36" s="74"/>
      <c r="AL36" s="74"/>
      <c r="AM36" s="74"/>
      <c r="AN36" s="74"/>
      <c r="AO36" s="74" t="s">
        <v>71</v>
      </c>
      <c r="AP36" s="74" t="s">
        <v>94</v>
      </c>
      <c r="AQ36" s="74"/>
      <c r="AR36" s="74"/>
      <c r="AS36" s="74"/>
      <c r="AT36" s="74"/>
      <c r="AU36" s="74"/>
      <c r="AV36" s="74"/>
      <c r="AW36" s="74"/>
      <c r="AX36" s="74"/>
      <c r="AY36" s="74"/>
      <c r="AZ36" s="74"/>
      <c r="BA36" s="74"/>
      <c r="BB36" s="74"/>
      <c r="BC36" s="86" t="str">
        <f t="shared" si="1"/>
        <v>否</v>
      </c>
      <c r="BD36" s="86"/>
    </row>
    <row r="37" s="1" customFormat="1" ht="24" spans="1:56">
      <c r="A37" s="25">
        <f t="shared" si="0"/>
        <v>32</v>
      </c>
      <c r="B37" s="26" t="s">
        <v>189</v>
      </c>
      <c r="C37" s="25" t="s">
        <v>96</v>
      </c>
      <c r="D37" s="25" t="s">
        <v>177</v>
      </c>
      <c r="E37" s="25" t="s">
        <v>178</v>
      </c>
      <c r="F37" s="27"/>
      <c r="G37" s="25" t="s">
        <v>179</v>
      </c>
      <c r="H37" s="25" t="s">
        <v>90</v>
      </c>
      <c r="I37" s="27" t="s">
        <v>125</v>
      </c>
      <c r="J37" s="25" t="s">
        <v>180</v>
      </c>
      <c r="K37" s="26"/>
      <c r="L37" s="58">
        <v>2024</v>
      </c>
      <c r="M37" s="58">
        <v>4</v>
      </c>
      <c r="N37" s="58">
        <v>2025</v>
      </c>
      <c r="O37" s="58">
        <v>12</v>
      </c>
      <c r="P37" s="55">
        <v>12</v>
      </c>
      <c r="Q37" s="55">
        <v>4.78</v>
      </c>
      <c r="R37" s="74"/>
      <c r="S37" s="74" t="s">
        <v>71</v>
      </c>
      <c r="T37" s="74" t="s">
        <v>94</v>
      </c>
      <c r="U37" s="74"/>
      <c r="V37" s="74"/>
      <c r="W37" s="74"/>
      <c r="X37" s="74"/>
      <c r="Y37" s="74"/>
      <c r="Z37" s="74" t="s">
        <v>71</v>
      </c>
      <c r="AA37" s="74" t="s">
        <v>94</v>
      </c>
      <c r="AB37" s="74"/>
      <c r="AC37" s="74"/>
      <c r="AD37" s="74"/>
      <c r="AE37" s="74"/>
      <c r="AF37" s="74"/>
      <c r="AG37" s="74"/>
      <c r="AH37" s="74" t="s">
        <v>71</v>
      </c>
      <c r="AI37" s="74" t="s">
        <v>94</v>
      </c>
      <c r="AJ37" s="74"/>
      <c r="AK37" s="74"/>
      <c r="AL37" s="74"/>
      <c r="AM37" s="74"/>
      <c r="AN37" s="74"/>
      <c r="AO37" s="74" t="s">
        <v>71</v>
      </c>
      <c r="AP37" s="74" t="s">
        <v>94</v>
      </c>
      <c r="AQ37" s="74"/>
      <c r="AR37" s="74"/>
      <c r="AS37" s="74"/>
      <c r="AT37" s="74"/>
      <c r="AU37" s="74"/>
      <c r="AV37" s="74"/>
      <c r="AW37" s="74"/>
      <c r="AX37" s="74"/>
      <c r="AY37" s="74"/>
      <c r="AZ37" s="74"/>
      <c r="BA37" s="74"/>
      <c r="BB37" s="74"/>
      <c r="BC37" s="86" t="str">
        <f t="shared" si="1"/>
        <v>否</v>
      </c>
      <c r="BD37" s="86"/>
    </row>
    <row r="38" s="1" customFormat="1" ht="36" spans="1:56">
      <c r="A38" s="25">
        <f t="shared" si="0"/>
        <v>33</v>
      </c>
      <c r="B38" s="26" t="s">
        <v>190</v>
      </c>
      <c r="C38" s="25" t="s">
        <v>96</v>
      </c>
      <c r="D38" s="25" t="s">
        <v>177</v>
      </c>
      <c r="E38" s="25" t="s">
        <v>191</v>
      </c>
      <c r="F38" s="27"/>
      <c r="G38" s="25" t="s">
        <v>109</v>
      </c>
      <c r="H38" s="25" t="s">
        <v>90</v>
      </c>
      <c r="I38" s="27" t="s">
        <v>91</v>
      </c>
      <c r="J38" s="25" t="s">
        <v>192</v>
      </c>
      <c r="K38" s="26"/>
      <c r="L38" s="27"/>
      <c r="M38" s="27"/>
      <c r="N38" s="27"/>
      <c r="O38" s="27"/>
      <c r="P38" s="55">
        <v>12</v>
      </c>
      <c r="Q38" s="55"/>
      <c r="R38" s="74"/>
      <c r="S38" s="74" t="s">
        <v>71</v>
      </c>
      <c r="T38" s="74" t="s">
        <v>94</v>
      </c>
      <c r="U38" s="74"/>
      <c r="V38" s="74"/>
      <c r="W38" s="74"/>
      <c r="X38" s="74"/>
      <c r="Y38" s="74"/>
      <c r="Z38" s="74" t="s">
        <v>71</v>
      </c>
      <c r="AA38" s="74" t="s">
        <v>94</v>
      </c>
      <c r="AB38" s="74"/>
      <c r="AC38" s="74"/>
      <c r="AD38" s="74"/>
      <c r="AE38" s="74"/>
      <c r="AF38" s="74"/>
      <c r="AG38" s="74"/>
      <c r="AH38" s="74" t="s">
        <v>71</v>
      </c>
      <c r="AI38" s="74" t="s">
        <v>94</v>
      </c>
      <c r="AJ38" s="74"/>
      <c r="AK38" s="74"/>
      <c r="AL38" s="74"/>
      <c r="AM38" s="74"/>
      <c r="AN38" s="74"/>
      <c r="AO38" s="74" t="s">
        <v>71</v>
      </c>
      <c r="AP38" s="74" t="s">
        <v>94</v>
      </c>
      <c r="AQ38" s="74"/>
      <c r="AR38" s="74"/>
      <c r="AS38" s="74"/>
      <c r="AT38" s="74"/>
      <c r="AU38" s="74"/>
      <c r="AV38" s="74"/>
      <c r="AW38" s="74"/>
      <c r="AX38" s="74"/>
      <c r="AY38" s="74"/>
      <c r="AZ38" s="74"/>
      <c r="BA38" s="74"/>
      <c r="BB38" s="74"/>
      <c r="BC38" s="86" t="str">
        <f t="shared" si="1"/>
        <v>否</v>
      </c>
      <c r="BD38" s="86"/>
    </row>
    <row r="39" s="1" customFormat="1" ht="36" spans="1:56">
      <c r="A39" s="25">
        <f t="shared" si="0"/>
        <v>34</v>
      </c>
      <c r="B39" s="31" t="s">
        <v>193</v>
      </c>
      <c r="C39" s="27" t="s">
        <v>96</v>
      </c>
      <c r="D39" s="27" t="s">
        <v>138</v>
      </c>
      <c r="E39" s="27" t="s">
        <v>194</v>
      </c>
      <c r="F39" s="27"/>
      <c r="G39" s="27" t="s">
        <v>140</v>
      </c>
      <c r="H39" s="27" t="s">
        <v>90</v>
      </c>
      <c r="I39" s="27" t="s">
        <v>125</v>
      </c>
      <c r="J39" s="27" t="s">
        <v>141</v>
      </c>
      <c r="K39" s="28" t="s">
        <v>195</v>
      </c>
      <c r="L39" s="46">
        <v>2024</v>
      </c>
      <c r="M39" s="46">
        <v>4</v>
      </c>
      <c r="N39" s="46">
        <v>2025</v>
      </c>
      <c r="O39" s="46">
        <v>4</v>
      </c>
      <c r="P39" s="55">
        <v>12</v>
      </c>
      <c r="Q39" s="27">
        <v>8.4</v>
      </c>
      <c r="R39" s="74"/>
      <c r="S39" s="74" t="s">
        <v>71</v>
      </c>
      <c r="T39" s="74" t="s">
        <v>94</v>
      </c>
      <c r="U39" s="74"/>
      <c r="V39" s="74"/>
      <c r="W39" s="74"/>
      <c r="X39" s="74"/>
      <c r="Y39" s="74"/>
      <c r="Z39" s="74" t="s">
        <v>71</v>
      </c>
      <c r="AA39" s="74" t="s">
        <v>94</v>
      </c>
      <c r="AB39" s="74"/>
      <c r="AC39" s="74"/>
      <c r="AD39" s="74"/>
      <c r="AE39" s="74"/>
      <c r="AF39" s="74"/>
      <c r="AG39" s="74"/>
      <c r="AH39" s="74" t="s">
        <v>71</v>
      </c>
      <c r="AI39" s="74" t="s">
        <v>94</v>
      </c>
      <c r="AJ39" s="74"/>
      <c r="AK39" s="74"/>
      <c r="AL39" s="74"/>
      <c r="AM39" s="74"/>
      <c r="AN39" s="74"/>
      <c r="AO39" s="74" t="s">
        <v>71</v>
      </c>
      <c r="AP39" s="74" t="s">
        <v>94</v>
      </c>
      <c r="AQ39" s="74"/>
      <c r="AR39" s="74"/>
      <c r="AS39" s="74"/>
      <c r="AT39" s="74"/>
      <c r="AU39" s="74"/>
      <c r="AV39" s="74"/>
      <c r="AW39" s="74"/>
      <c r="AX39" s="74"/>
      <c r="AY39" s="74"/>
      <c r="AZ39" s="74"/>
      <c r="BA39" s="74"/>
      <c r="BB39" s="74"/>
      <c r="BC39" s="86" t="str">
        <f t="shared" si="1"/>
        <v>否</v>
      </c>
      <c r="BD39" s="86"/>
    </row>
    <row r="40" s="1" customFormat="1" ht="24" spans="1:56">
      <c r="A40" s="25">
        <f t="shared" si="0"/>
        <v>35</v>
      </c>
      <c r="B40" s="39" t="s">
        <v>196</v>
      </c>
      <c r="C40" s="25" t="s">
        <v>96</v>
      </c>
      <c r="D40" s="25" t="s">
        <v>117</v>
      </c>
      <c r="E40" s="25" t="s">
        <v>197</v>
      </c>
      <c r="F40" s="27"/>
      <c r="G40" s="38" t="s">
        <v>163</v>
      </c>
      <c r="H40" s="38" t="s">
        <v>90</v>
      </c>
      <c r="I40" s="27" t="s">
        <v>91</v>
      </c>
      <c r="J40" s="58" t="s">
        <v>198</v>
      </c>
      <c r="K40" s="61"/>
      <c r="L40" s="58">
        <v>2024</v>
      </c>
      <c r="M40" s="58">
        <v>12</v>
      </c>
      <c r="N40" s="58"/>
      <c r="O40" s="58"/>
      <c r="P40" s="55">
        <v>10.5</v>
      </c>
      <c r="Q40" s="75"/>
      <c r="R40" s="74"/>
      <c r="S40" s="74" t="s">
        <v>71</v>
      </c>
      <c r="T40" s="74" t="s">
        <v>94</v>
      </c>
      <c r="U40" s="74"/>
      <c r="V40" s="74"/>
      <c r="W40" s="74"/>
      <c r="X40" s="74"/>
      <c r="Y40" s="74"/>
      <c r="Z40" s="74" t="s">
        <v>71</v>
      </c>
      <c r="AA40" s="74" t="s">
        <v>94</v>
      </c>
      <c r="AB40" s="74"/>
      <c r="AC40" s="74"/>
      <c r="AD40" s="74"/>
      <c r="AE40" s="74"/>
      <c r="AF40" s="74"/>
      <c r="AG40" s="74"/>
      <c r="AH40" s="74" t="s">
        <v>71</v>
      </c>
      <c r="AI40" s="74" t="s">
        <v>94</v>
      </c>
      <c r="AJ40" s="74"/>
      <c r="AK40" s="74"/>
      <c r="AL40" s="74"/>
      <c r="AM40" s="74"/>
      <c r="AN40" s="74"/>
      <c r="AO40" s="74" t="s">
        <v>71</v>
      </c>
      <c r="AP40" s="74" t="s">
        <v>94</v>
      </c>
      <c r="AQ40" s="74"/>
      <c r="AR40" s="74"/>
      <c r="AS40" s="74"/>
      <c r="AT40" s="74"/>
      <c r="AU40" s="74"/>
      <c r="AV40" s="74"/>
      <c r="AW40" s="74"/>
      <c r="AX40" s="74"/>
      <c r="AY40" s="74"/>
      <c r="AZ40" s="74"/>
      <c r="BA40" s="74"/>
      <c r="BB40" s="74"/>
      <c r="BC40" s="86" t="str">
        <f t="shared" si="1"/>
        <v>否</v>
      </c>
      <c r="BD40" s="86"/>
    </row>
    <row r="41" s="1" customFormat="1" ht="24" spans="1:56">
      <c r="A41" s="25">
        <f t="shared" si="0"/>
        <v>36</v>
      </c>
      <c r="B41" s="26" t="s">
        <v>199</v>
      </c>
      <c r="C41" s="25" t="s">
        <v>96</v>
      </c>
      <c r="D41" s="25" t="s">
        <v>97</v>
      </c>
      <c r="E41" s="25" t="s">
        <v>107</v>
      </c>
      <c r="F41" s="27" t="s">
        <v>122</v>
      </c>
      <c r="G41" s="25" t="s">
        <v>109</v>
      </c>
      <c r="H41" s="25" t="s">
        <v>90</v>
      </c>
      <c r="I41" s="27" t="s">
        <v>91</v>
      </c>
      <c r="J41" s="27" t="s">
        <v>110</v>
      </c>
      <c r="K41" s="28"/>
      <c r="L41" s="27"/>
      <c r="M41" s="27"/>
      <c r="N41" s="27"/>
      <c r="O41" s="27"/>
      <c r="P41" s="55">
        <v>10</v>
      </c>
      <c r="Q41" s="55"/>
      <c r="R41" s="74"/>
      <c r="S41" s="74" t="s">
        <v>71</v>
      </c>
      <c r="T41" s="74" t="s">
        <v>94</v>
      </c>
      <c r="U41" s="74"/>
      <c r="V41" s="74"/>
      <c r="W41" s="74"/>
      <c r="X41" s="74"/>
      <c r="Y41" s="74"/>
      <c r="Z41" s="74" t="s">
        <v>71</v>
      </c>
      <c r="AA41" s="74" t="s">
        <v>94</v>
      </c>
      <c r="AB41" s="74"/>
      <c r="AC41" s="74"/>
      <c r="AD41" s="74"/>
      <c r="AE41" s="74"/>
      <c r="AF41" s="74"/>
      <c r="AG41" s="74"/>
      <c r="AH41" s="74" t="s">
        <v>71</v>
      </c>
      <c r="AI41" s="74" t="s">
        <v>94</v>
      </c>
      <c r="AJ41" s="74"/>
      <c r="AK41" s="74"/>
      <c r="AL41" s="74"/>
      <c r="AM41" s="74"/>
      <c r="AN41" s="74"/>
      <c r="AO41" s="74" t="s">
        <v>71</v>
      </c>
      <c r="AP41" s="74" t="s">
        <v>94</v>
      </c>
      <c r="AQ41" s="74"/>
      <c r="AR41" s="74"/>
      <c r="AS41" s="74"/>
      <c r="AT41" s="74"/>
      <c r="AU41" s="74"/>
      <c r="AV41" s="74"/>
      <c r="AW41" s="74"/>
      <c r="AX41" s="74"/>
      <c r="AY41" s="74"/>
      <c r="AZ41" s="74"/>
      <c r="BA41" s="74"/>
      <c r="BB41" s="74"/>
      <c r="BC41" s="86" t="str">
        <f t="shared" si="1"/>
        <v>否</v>
      </c>
      <c r="BD41" s="86"/>
    </row>
    <row r="42" s="1" customFormat="1" ht="24" spans="1:56">
      <c r="A42" s="25">
        <f t="shared" si="0"/>
        <v>37</v>
      </c>
      <c r="B42" s="26" t="s">
        <v>200</v>
      </c>
      <c r="C42" s="25" t="s">
        <v>96</v>
      </c>
      <c r="D42" s="25" t="s">
        <v>117</v>
      </c>
      <c r="E42" s="25" t="s">
        <v>118</v>
      </c>
      <c r="F42" s="27"/>
      <c r="G42" s="27" t="s">
        <v>163</v>
      </c>
      <c r="H42" s="25" t="s">
        <v>90</v>
      </c>
      <c r="I42" s="27" t="s">
        <v>91</v>
      </c>
      <c r="J42" s="25" t="s">
        <v>201</v>
      </c>
      <c r="K42" s="26"/>
      <c r="L42" s="27">
        <v>2024</v>
      </c>
      <c r="M42" s="27">
        <v>6</v>
      </c>
      <c r="N42" s="27"/>
      <c r="O42" s="27"/>
      <c r="P42" s="55">
        <v>10</v>
      </c>
      <c r="Q42" s="55"/>
      <c r="R42" s="74"/>
      <c r="S42" s="74" t="s">
        <v>71</v>
      </c>
      <c r="T42" s="74" t="s">
        <v>94</v>
      </c>
      <c r="U42" s="74"/>
      <c r="V42" s="74"/>
      <c r="W42" s="74"/>
      <c r="X42" s="74"/>
      <c r="Y42" s="74"/>
      <c r="Z42" s="74" t="s">
        <v>71</v>
      </c>
      <c r="AA42" s="74" t="s">
        <v>94</v>
      </c>
      <c r="AB42" s="74"/>
      <c r="AC42" s="74"/>
      <c r="AD42" s="74"/>
      <c r="AE42" s="74"/>
      <c r="AF42" s="74"/>
      <c r="AG42" s="74"/>
      <c r="AH42" s="74" t="s">
        <v>71</v>
      </c>
      <c r="AI42" s="74" t="s">
        <v>94</v>
      </c>
      <c r="AJ42" s="74"/>
      <c r="AK42" s="74"/>
      <c r="AL42" s="74"/>
      <c r="AM42" s="74"/>
      <c r="AN42" s="74"/>
      <c r="AO42" s="74" t="s">
        <v>71</v>
      </c>
      <c r="AP42" s="74" t="s">
        <v>94</v>
      </c>
      <c r="AQ42" s="74"/>
      <c r="AR42" s="74"/>
      <c r="AS42" s="74"/>
      <c r="AT42" s="74"/>
      <c r="AU42" s="74"/>
      <c r="AV42" s="74"/>
      <c r="AW42" s="74"/>
      <c r="AX42" s="74"/>
      <c r="AY42" s="74"/>
      <c r="AZ42" s="74"/>
      <c r="BA42" s="74"/>
      <c r="BB42" s="74"/>
      <c r="BC42" s="86" t="str">
        <f t="shared" si="1"/>
        <v>否</v>
      </c>
      <c r="BD42" s="86"/>
    </row>
    <row r="43" s="1" customFormat="1" ht="132" spans="1:56">
      <c r="A43" s="25">
        <f t="shared" si="0"/>
        <v>38</v>
      </c>
      <c r="B43" s="26" t="s">
        <v>202</v>
      </c>
      <c r="C43" s="25" t="s">
        <v>96</v>
      </c>
      <c r="D43" s="25" t="s">
        <v>117</v>
      </c>
      <c r="E43" s="25" t="s">
        <v>118</v>
      </c>
      <c r="F43" s="27"/>
      <c r="G43" s="35" t="s">
        <v>119</v>
      </c>
      <c r="H43" s="35" t="s">
        <v>90</v>
      </c>
      <c r="I43" s="27" t="s">
        <v>125</v>
      </c>
      <c r="J43" s="35" t="s">
        <v>203</v>
      </c>
      <c r="K43" s="34" t="s">
        <v>204</v>
      </c>
      <c r="L43" s="27">
        <v>2024</v>
      </c>
      <c r="M43" s="27">
        <v>4</v>
      </c>
      <c r="N43" s="27">
        <v>2027</v>
      </c>
      <c r="O43" s="27">
        <v>12</v>
      </c>
      <c r="P43" s="55">
        <v>9.8</v>
      </c>
      <c r="Q43" s="55">
        <v>1.568</v>
      </c>
      <c r="R43" s="74"/>
      <c r="S43" s="74" t="s">
        <v>71</v>
      </c>
      <c r="T43" s="74" t="s">
        <v>94</v>
      </c>
      <c r="U43" s="74"/>
      <c r="V43" s="74"/>
      <c r="W43" s="74"/>
      <c r="X43" s="74"/>
      <c r="Y43" s="74"/>
      <c r="Z43" s="74" t="s">
        <v>71</v>
      </c>
      <c r="AA43" s="74" t="s">
        <v>94</v>
      </c>
      <c r="AB43" s="74"/>
      <c r="AC43" s="74"/>
      <c r="AD43" s="74"/>
      <c r="AE43" s="74"/>
      <c r="AF43" s="74"/>
      <c r="AG43" s="74"/>
      <c r="AH43" s="74" t="s">
        <v>71</v>
      </c>
      <c r="AI43" s="74" t="s">
        <v>94</v>
      </c>
      <c r="AJ43" s="74"/>
      <c r="AK43" s="74"/>
      <c r="AL43" s="74"/>
      <c r="AM43" s="74"/>
      <c r="AN43" s="74"/>
      <c r="AO43" s="74" t="s">
        <v>71</v>
      </c>
      <c r="AP43" s="74" t="s">
        <v>94</v>
      </c>
      <c r="AQ43" s="74"/>
      <c r="AR43" s="74"/>
      <c r="AS43" s="74"/>
      <c r="AT43" s="74"/>
      <c r="AU43" s="74"/>
      <c r="AV43" s="74"/>
      <c r="AW43" s="74"/>
      <c r="AX43" s="74"/>
      <c r="AY43" s="74"/>
      <c r="AZ43" s="74"/>
      <c r="BA43" s="74"/>
      <c r="BB43" s="74"/>
      <c r="BC43" s="86" t="str">
        <f t="shared" si="1"/>
        <v>否</v>
      </c>
      <c r="BD43" s="86"/>
    </row>
    <row r="44" s="1" customFormat="1" ht="24" spans="1:56">
      <c r="A44" s="25">
        <f t="shared" si="0"/>
        <v>39</v>
      </c>
      <c r="B44" s="26" t="s">
        <v>205</v>
      </c>
      <c r="C44" s="25" t="s">
        <v>96</v>
      </c>
      <c r="D44" s="25" t="s">
        <v>117</v>
      </c>
      <c r="E44" s="25" t="s">
        <v>206</v>
      </c>
      <c r="F44" s="27"/>
      <c r="G44" s="25" t="s">
        <v>163</v>
      </c>
      <c r="H44" s="25" t="s">
        <v>90</v>
      </c>
      <c r="I44" s="27" t="s">
        <v>91</v>
      </c>
      <c r="J44" s="25" t="s">
        <v>207</v>
      </c>
      <c r="K44" s="26"/>
      <c r="L44" s="27">
        <v>2024</v>
      </c>
      <c r="M44" s="27"/>
      <c r="N44" s="27"/>
      <c r="O44" s="27"/>
      <c r="P44" s="55">
        <v>8</v>
      </c>
      <c r="Q44" s="55"/>
      <c r="R44" s="74"/>
      <c r="S44" s="74" t="s">
        <v>71</v>
      </c>
      <c r="T44" s="74" t="s">
        <v>94</v>
      </c>
      <c r="U44" s="74"/>
      <c r="V44" s="74"/>
      <c r="W44" s="74"/>
      <c r="X44" s="74"/>
      <c r="Y44" s="74"/>
      <c r="Z44" s="74" t="s">
        <v>71</v>
      </c>
      <c r="AA44" s="74" t="s">
        <v>94</v>
      </c>
      <c r="AB44" s="74"/>
      <c r="AC44" s="74"/>
      <c r="AD44" s="74"/>
      <c r="AE44" s="74"/>
      <c r="AF44" s="74"/>
      <c r="AG44" s="74"/>
      <c r="AH44" s="74" t="s">
        <v>71</v>
      </c>
      <c r="AI44" s="74" t="s">
        <v>94</v>
      </c>
      <c r="AJ44" s="74"/>
      <c r="AK44" s="74"/>
      <c r="AL44" s="74"/>
      <c r="AM44" s="74"/>
      <c r="AN44" s="74"/>
      <c r="AO44" s="74" t="s">
        <v>71</v>
      </c>
      <c r="AP44" s="74" t="s">
        <v>94</v>
      </c>
      <c r="AQ44" s="74"/>
      <c r="AR44" s="74"/>
      <c r="AS44" s="74"/>
      <c r="AT44" s="74"/>
      <c r="AU44" s="74"/>
      <c r="AV44" s="74"/>
      <c r="AW44" s="74"/>
      <c r="AX44" s="74"/>
      <c r="AY44" s="74"/>
      <c r="AZ44" s="74"/>
      <c r="BA44" s="74"/>
      <c r="BB44" s="74"/>
      <c r="BC44" s="86" t="str">
        <f t="shared" si="1"/>
        <v>否</v>
      </c>
      <c r="BD44" s="86"/>
    </row>
    <row r="45" s="1" customFormat="1" ht="36" spans="1:56">
      <c r="A45" s="25">
        <f t="shared" si="0"/>
        <v>40</v>
      </c>
      <c r="B45" s="40" t="s">
        <v>208</v>
      </c>
      <c r="C45" s="25" t="s">
        <v>96</v>
      </c>
      <c r="D45" s="25" t="s">
        <v>97</v>
      </c>
      <c r="E45" s="25" t="s">
        <v>98</v>
      </c>
      <c r="F45" s="27" t="s">
        <v>129</v>
      </c>
      <c r="G45" s="25" t="s">
        <v>130</v>
      </c>
      <c r="H45" s="41" t="s">
        <v>90</v>
      </c>
      <c r="I45" s="27" t="s">
        <v>91</v>
      </c>
      <c r="J45" s="27" t="s">
        <v>131</v>
      </c>
      <c r="K45" s="28"/>
      <c r="L45" s="62"/>
      <c r="M45" s="62"/>
      <c r="N45" s="62"/>
      <c r="O45" s="62"/>
      <c r="P45" s="55">
        <v>7.7</v>
      </c>
      <c r="Q45" s="78"/>
      <c r="R45" s="74"/>
      <c r="S45" s="74" t="s">
        <v>71</v>
      </c>
      <c r="T45" s="74" t="s">
        <v>94</v>
      </c>
      <c r="U45" s="74"/>
      <c r="V45" s="74"/>
      <c r="W45" s="74"/>
      <c r="X45" s="74"/>
      <c r="Y45" s="74"/>
      <c r="Z45" s="74" t="s">
        <v>71</v>
      </c>
      <c r="AA45" s="74" t="s">
        <v>94</v>
      </c>
      <c r="AB45" s="74"/>
      <c r="AC45" s="74"/>
      <c r="AD45" s="74"/>
      <c r="AE45" s="74"/>
      <c r="AF45" s="74"/>
      <c r="AG45" s="74"/>
      <c r="AH45" s="74" t="s">
        <v>71</v>
      </c>
      <c r="AI45" s="74" t="s">
        <v>94</v>
      </c>
      <c r="AJ45" s="74"/>
      <c r="AK45" s="74"/>
      <c r="AL45" s="74"/>
      <c r="AM45" s="74"/>
      <c r="AN45" s="74"/>
      <c r="AO45" s="74" t="s">
        <v>71</v>
      </c>
      <c r="AP45" s="74" t="s">
        <v>94</v>
      </c>
      <c r="AQ45" s="74"/>
      <c r="AR45" s="74"/>
      <c r="AS45" s="74"/>
      <c r="AT45" s="74"/>
      <c r="AU45" s="74"/>
      <c r="AV45" s="74"/>
      <c r="AW45" s="74"/>
      <c r="AX45" s="74"/>
      <c r="AY45" s="74"/>
      <c r="AZ45" s="74"/>
      <c r="BA45" s="74"/>
      <c r="BB45" s="74"/>
      <c r="BC45" s="86" t="str">
        <f t="shared" si="1"/>
        <v>否</v>
      </c>
      <c r="BD45" s="86"/>
    </row>
    <row r="46" s="1" customFormat="1" ht="48" spans="1:56">
      <c r="A46" s="25">
        <f t="shared" si="0"/>
        <v>41</v>
      </c>
      <c r="B46" s="26" t="s">
        <v>209</v>
      </c>
      <c r="C46" s="25" t="s">
        <v>86</v>
      </c>
      <c r="D46" s="25" t="s">
        <v>210</v>
      </c>
      <c r="E46" s="25" t="s">
        <v>211</v>
      </c>
      <c r="F46" s="27"/>
      <c r="G46" s="25" t="s">
        <v>212</v>
      </c>
      <c r="H46" s="25" t="s">
        <v>90</v>
      </c>
      <c r="I46" s="27" t="s">
        <v>125</v>
      </c>
      <c r="J46" s="27" t="s">
        <v>213</v>
      </c>
      <c r="K46" s="28" t="s">
        <v>214</v>
      </c>
      <c r="L46" s="46">
        <v>2024</v>
      </c>
      <c r="M46" s="46">
        <v>4</v>
      </c>
      <c r="N46" s="46">
        <v>2024</v>
      </c>
      <c r="O46" s="46">
        <v>11</v>
      </c>
      <c r="P46" s="55">
        <v>7.15</v>
      </c>
      <c r="Q46" s="55">
        <v>7.15</v>
      </c>
      <c r="R46" s="74"/>
      <c r="S46" s="74" t="s">
        <v>71</v>
      </c>
      <c r="T46" s="74" t="s">
        <v>94</v>
      </c>
      <c r="U46" s="74"/>
      <c r="V46" s="74"/>
      <c r="W46" s="74"/>
      <c r="X46" s="74"/>
      <c r="Y46" s="74"/>
      <c r="Z46" s="74" t="s">
        <v>71</v>
      </c>
      <c r="AA46" s="74" t="s">
        <v>94</v>
      </c>
      <c r="AB46" s="74"/>
      <c r="AC46" s="74"/>
      <c r="AD46" s="74"/>
      <c r="AE46" s="74"/>
      <c r="AF46" s="74"/>
      <c r="AG46" s="74"/>
      <c r="AH46" s="74" t="s">
        <v>71</v>
      </c>
      <c r="AI46" s="74" t="s">
        <v>94</v>
      </c>
      <c r="AJ46" s="74"/>
      <c r="AK46" s="74"/>
      <c r="AL46" s="74"/>
      <c r="AM46" s="74"/>
      <c r="AN46" s="74"/>
      <c r="AO46" s="74" t="s">
        <v>71</v>
      </c>
      <c r="AP46" s="74" t="s">
        <v>94</v>
      </c>
      <c r="AQ46" s="74"/>
      <c r="AR46" s="74"/>
      <c r="AS46" s="74"/>
      <c r="AT46" s="74"/>
      <c r="AU46" s="74"/>
      <c r="AV46" s="74"/>
      <c r="AW46" s="74"/>
      <c r="AX46" s="74"/>
      <c r="AY46" s="74"/>
      <c r="AZ46" s="74"/>
      <c r="BA46" s="74"/>
      <c r="BB46" s="74"/>
      <c r="BC46" s="86" t="str">
        <f t="shared" si="1"/>
        <v>否</v>
      </c>
      <c r="BD46" s="86"/>
    </row>
    <row r="47" s="1" customFormat="1" ht="24" spans="1:56">
      <c r="A47" s="25">
        <f t="shared" si="0"/>
        <v>42</v>
      </c>
      <c r="B47" s="26" t="s">
        <v>215</v>
      </c>
      <c r="C47" s="25" t="s">
        <v>96</v>
      </c>
      <c r="D47" s="25" t="s">
        <v>177</v>
      </c>
      <c r="E47" s="25" t="s">
        <v>178</v>
      </c>
      <c r="F47" s="27"/>
      <c r="G47" s="25" t="s">
        <v>179</v>
      </c>
      <c r="H47" s="42" t="s">
        <v>90</v>
      </c>
      <c r="I47" s="27" t="s">
        <v>125</v>
      </c>
      <c r="J47" s="25" t="s">
        <v>180</v>
      </c>
      <c r="K47" s="26"/>
      <c r="L47" s="27">
        <v>2024</v>
      </c>
      <c r="M47" s="27">
        <v>4</v>
      </c>
      <c r="N47" s="27">
        <v>2025</v>
      </c>
      <c r="O47" s="27">
        <v>12</v>
      </c>
      <c r="P47" s="55">
        <v>7</v>
      </c>
      <c r="Q47" s="55">
        <v>2.8</v>
      </c>
      <c r="R47" s="74"/>
      <c r="S47" s="74" t="s">
        <v>71</v>
      </c>
      <c r="T47" s="74" t="s">
        <v>94</v>
      </c>
      <c r="U47" s="74"/>
      <c r="V47" s="74"/>
      <c r="W47" s="74"/>
      <c r="X47" s="74"/>
      <c r="Y47" s="74"/>
      <c r="Z47" s="74" t="s">
        <v>71</v>
      </c>
      <c r="AA47" s="74" t="s">
        <v>94</v>
      </c>
      <c r="AB47" s="74"/>
      <c r="AC47" s="74"/>
      <c r="AD47" s="74"/>
      <c r="AE47" s="74"/>
      <c r="AF47" s="74"/>
      <c r="AG47" s="74"/>
      <c r="AH47" s="74" t="s">
        <v>71</v>
      </c>
      <c r="AI47" s="74" t="s">
        <v>94</v>
      </c>
      <c r="AJ47" s="74"/>
      <c r="AK47" s="74"/>
      <c r="AL47" s="74"/>
      <c r="AM47" s="74"/>
      <c r="AN47" s="74"/>
      <c r="AO47" s="74" t="s">
        <v>71</v>
      </c>
      <c r="AP47" s="74" t="s">
        <v>94</v>
      </c>
      <c r="AQ47" s="74"/>
      <c r="AR47" s="74"/>
      <c r="AS47" s="74"/>
      <c r="AT47" s="74"/>
      <c r="AU47" s="74"/>
      <c r="AV47" s="74"/>
      <c r="AW47" s="74"/>
      <c r="AX47" s="74"/>
      <c r="AY47" s="74"/>
      <c r="AZ47" s="74"/>
      <c r="BA47" s="74"/>
      <c r="BB47" s="74"/>
      <c r="BC47" s="86" t="str">
        <f t="shared" si="1"/>
        <v>否</v>
      </c>
      <c r="BD47" s="86"/>
    </row>
    <row r="48" s="1" customFormat="1" ht="24" spans="1:56">
      <c r="A48" s="25">
        <f t="shared" si="0"/>
        <v>43</v>
      </c>
      <c r="B48" s="26" t="s">
        <v>216</v>
      </c>
      <c r="C48" s="25" t="s">
        <v>96</v>
      </c>
      <c r="D48" s="25" t="s">
        <v>117</v>
      </c>
      <c r="E48" s="25" t="s">
        <v>206</v>
      </c>
      <c r="F48" s="27"/>
      <c r="G48" s="25" t="s">
        <v>163</v>
      </c>
      <c r="H48" s="25" t="s">
        <v>90</v>
      </c>
      <c r="I48" s="27" t="s">
        <v>91</v>
      </c>
      <c r="J48" s="25" t="s">
        <v>216</v>
      </c>
      <c r="K48" s="26"/>
      <c r="L48" s="27"/>
      <c r="M48" s="27"/>
      <c r="N48" s="27"/>
      <c r="O48" s="27"/>
      <c r="P48" s="55">
        <v>7</v>
      </c>
      <c r="Q48" s="55"/>
      <c r="R48" s="74"/>
      <c r="S48" s="74" t="s">
        <v>71</v>
      </c>
      <c r="T48" s="74" t="s">
        <v>94</v>
      </c>
      <c r="U48" s="74"/>
      <c r="V48" s="74"/>
      <c r="W48" s="74"/>
      <c r="X48" s="74"/>
      <c r="Y48" s="74"/>
      <c r="Z48" s="74" t="s">
        <v>71</v>
      </c>
      <c r="AA48" s="74" t="s">
        <v>94</v>
      </c>
      <c r="AB48" s="74"/>
      <c r="AC48" s="74"/>
      <c r="AD48" s="74"/>
      <c r="AE48" s="74"/>
      <c r="AF48" s="74"/>
      <c r="AG48" s="74"/>
      <c r="AH48" s="74" t="s">
        <v>71</v>
      </c>
      <c r="AI48" s="74" t="s">
        <v>94</v>
      </c>
      <c r="AJ48" s="74"/>
      <c r="AK48" s="74"/>
      <c r="AL48" s="74"/>
      <c r="AM48" s="74"/>
      <c r="AN48" s="74"/>
      <c r="AO48" s="74" t="s">
        <v>71</v>
      </c>
      <c r="AP48" s="74" t="s">
        <v>94</v>
      </c>
      <c r="AQ48" s="74"/>
      <c r="AR48" s="74"/>
      <c r="AS48" s="74"/>
      <c r="AT48" s="74"/>
      <c r="AU48" s="74"/>
      <c r="AV48" s="74"/>
      <c r="AW48" s="74"/>
      <c r="AX48" s="74"/>
      <c r="AY48" s="74"/>
      <c r="AZ48" s="74"/>
      <c r="BA48" s="74"/>
      <c r="BB48" s="74"/>
      <c r="BC48" s="86" t="str">
        <f t="shared" si="1"/>
        <v>否</v>
      </c>
      <c r="BD48" s="86"/>
    </row>
    <row r="49" s="1" customFormat="1" ht="36" spans="1:56">
      <c r="A49" s="25">
        <f t="shared" si="0"/>
        <v>44</v>
      </c>
      <c r="B49" s="26" t="s">
        <v>217</v>
      </c>
      <c r="C49" s="25" t="s">
        <v>96</v>
      </c>
      <c r="D49" s="25" t="s">
        <v>97</v>
      </c>
      <c r="E49" s="25" t="s">
        <v>98</v>
      </c>
      <c r="F49" s="27" t="s">
        <v>151</v>
      </c>
      <c r="G49" s="25" t="s">
        <v>100</v>
      </c>
      <c r="H49" s="25" t="s">
        <v>90</v>
      </c>
      <c r="I49" s="27" t="s">
        <v>91</v>
      </c>
      <c r="J49" s="27" t="s">
        <v>100</v>
      </c>
      <c r="K49" s="28"/>
      <c r="L49" s="27"/>
      <c r="M49" s="27"/>
      <c r="N49" s="27"/>
      <c r="O49" s="27"/>
      <c r="P49" s="55">
        <v>6.5</v>
      </c>
      <c r="Q49" s="75"/>
      <c r="R49" s="74"/>
      <c r="S49" s="74" t="s">
        <v>71</v>
      </c>
      <c r="T49" s="74" t="s">
        <v>94</v>
      </c>
      <c r="U49" s="74"/>
      <c r="V49" s="74"/>
      <c r="W49" s="74"/>
      <c r="X49" s="74"/>
      <c r="Y49" s="74"/>
      <c r="Z49" s="74" t="s">
        <v>71</v>
      </c>
      <c r="AA49" s="74" t="s">
        <v>94</v>
      </c>
      <c r="AB49" s="74"/>
      <c r="AC49" s="74"/>
      <c r="AD49" s="74"/>
      <c r="AE49" s="74"/>
      <c r="AF49" s="74"/>
      <c r="AG49" s="74"/>
      <c r="AH49" s="74" t="s">
        <v>71</v>
      </c>
      <c r="AI49" s="74" t="s">
        <v>94</v>
      </c>
      <c r="AJ49" s="74"/>
      <c r="AK49" s="74"/>
      <c r="AL49" s="74"/>
      <c r="AM49" s="74"/>
      <c r="AN49" s="74"/>
      <c r="AO49" s="74" t="s">
        <v>71</v>
      </c>
      <c r="AP49" s="74" t="s">
        <v>94</v>
      </c>
      <c r="AQ49" s="74"/>
      <c r="AR49" s="74"/>
      <c r="AS49" s="74"/>
      <c r="AT49" s="74"/>
      <c r="AU49" s="74"/>
      <c r="AV49" s="74"/>
      <c r="AW49" s="74"/>
      <c r="AX49" s="74"/>
      <c r="AY49" s="74"/>
      <c r="AZ49" s="74"/>
      <c r="BA49" s="74"/>
      <c r="BB49" s="74"/>
      <c r="BC49" s="86" t="str">
        <f t="shared" si="1"/>
        <v>否</v>
      </c>
      <c r="BD49" s="86"/>
    </row>
    <row r="50" s="1" customFormat="1" ht="36" spans="1:56">
      <c r="A50" s="25">
        <f t="shared" si="0"/>
        <v>45</v>
      </c>
      <c r="B50" s="29" t="s">
        <v>218</v>
      </c>
      <c r="C50" s="25" t="s">
        <v>96</v>
      </c>
      <c r="D50" s="25" t="s">
        <v>117</v>
      </c>
      <c r="E50" s="25" t="s">
        <v>197</v>
      </c>
      <c r="F50" s="27"/>
      <c r="G50" s="30" t="s">
        <v>163</v>
      </c>
      <c r="H50" s="30" t="s">
        <v>90</v>
      </c>
      <c r="I50" s="27" t="s">
        <v>91</v>
      </c>
      <c r="J50" s="46" t="s">
        <v>198</v>
      </c>
      <c r="K50" s="63"/>
      <c r="L50" s="46">
        <v>2024</v>
      </c>
      <c r="M50" s="46">
        <v>12</v>
      </c>
      <c r="N50" s="46"/>
      <c r="O50" s="46"/>
      <c r="P50" s="55">
        <v>6.5</v>
      </c>
      <c r="Q50" s="76"/>
      <c r="R50" s="74"/>
      <c r="S50" s="74" t="s">
        <v>71</v>
      </c>
      <c r="T50" s="74" t="s">
        <v>94</v>
      </c>
      <c r="U50" s="74"/>
      <c r="V50" s="74"/>
      <c r="W50" s="74"/>
      <c r="X50" s="74"/>
      <c r="Y50" s="74"/>
      <c r="Z50" s="74" t="s">
        <v>71</v>
      </c>
      <c r="AA50" s="74" t="s">
        <v>94</v>
      </c>
      <c r="AB50" s="74"/>
      <c r="AC50" s="74"/>
      <c r="AD50" s="74"/>
      <c r="AE50" s="74"/>
      <c r="AF50" s="74"/>
      <c r="AG50" s="74"/>
      <c r="AH50" s="74" t="s">
        <v>71</v>
      </c>
      <c r="AI50" s="74" t="s">
        <v>94</v>
      </c>
      <c r="AJ50" s="74"/>
      <c r="AK50" s="74"/>
      <c r="AL50" s="74"/>
      <c r="AM50" s="74"/>
      <c r="AN50" s="74"/>
      <c r="AO50" s="74" t="s">
        <v>71</v>
      </c>
      <c r="AP50" s="74" t="s">
        <v>94</v>
      </c>
      <c r="AQ50" s="74"/>
      <c r="AR50" s="74"/>
      <c r="AS50" s="74"/>
      <c r="AT50" s="74"/>
      <c r="AU50" s="74"/>
      <c r="AV50" s="74"/>
      <c r="AW50" s="74"/>
      <c r="AX50" s="74"/>
      <c r="AY50" s="74"/>
      <c r="AZ50" s="74"/>
      <c r="BA50" s="74"/>
      <c r="BB50" s="74"/>
      <c r="BC50" s="86" t="str">
        <f t="shared" si="1"/>
        <v>否</v>
      </c>
      <c r="BD50" s="86"/>
    </row>
    <row r="51" s="1" customFormat="1" ht="24" spans="1:56">
      <c r="A51" s="25">
        <f t="shared" si="0"/>
        <v>46</v>
      </c>
      <c r="B51" s="43" t="s">
        <v>219</v>
      </c>
      <c r="C51" s="25" t="s">
        <v>96</v>
      </c>
      <c r="D51" s="25" t="s">
        <v>177</v>
      </c>
      <c r="E51" s="25" t="s">
        <v>220</v>
      </c>
      <c r="F51" s="27"/>
      <c r="G51" s="41" t="s">
        <v>221</v>
      </c>
      <c r="H51" s="41" t="s">
        <v>90</v>
      </c>
      <c r="I51" s="27" t="s">
        <v>125</v>
      </c>
      <c r="J51" s="62" t="s">
        <v>222</v>
      </c>
      <c r="K51" s="40"/>
      <c r="L51" s="62">
        <v>2024</v>
      </c>
      <c r="M51" s="62">
        <v>4</v>
      </c>
      <c r="N51" s="62">
        <v>2026</v>
      </c>
      <c r="O51" s="62">
        <v>12</v>
      </c>
      <c r="P51" s="55">
        <v>6</v>
      </c>
      <c r="Q51" s="78">
        <v>1</v>
      </c>
      <c r="R51" s="74"/>
      <c r="S51" s="74" t="s">
        <v>71</v>
      </c>
      <c r="T51" s="74" t="s">
        <v>94</v>
      </c>
      <c r="U51" s="74"/>
      <c r="V51" s="74"/>
      <c r="W51" s="74"/>
      <c r="X51" s="74"/>
      <c r="Y51" s="74"/>
      <c r="Z51" s="74" t="s">
        <v>71</v>
      </c>
      <c r="AA51" s="74" t="s">
        <v>94</v>
      </c>
      <c r="AB51" s="74"/>
      <c r="AC51" s="74"/>
      <c r="AD51" s="74"/>
      <c r="AE51" s="74"/>
      <c r="AF51" s="74"/>
      <c r="AG51" s="74"/>
      <c r="AH51" s="74" t="s">
        <v>71</v>
      </c>
      <c r="AI51" s="74" t="s">
        <v>94</v>
      </c>
      <c r="AJ51" s="74"/>
      <c r="AK51" s="74"/>
      <c r="AL51" s="74"/>
      <c r="AM51" s="74"/>
      <c r="AN51" s="74"/>
      <c r="AO51" s="74" t="s">
        <v>71</v>
      </c>
      <c r="AP51" s="74" t="s">
        <v>94</v>
      </c>
      <c r="AQ51" s="74"/>
      <c r="AR51" s="74"/>
      <c r="AS51" s="74"/>
      <c r="AT51" s="74"/>
      <c r="AU51" s="74"/>
      <c r="AV51" s="74"/>
      <c r="AW51" s="74"/>
      <c r="AX51" s="74"/>
      <c r="AY51" s="74"/>
      <c r="AZ51" s="74"/>
      <c r="BA51" s="74"/>
      <c r="BB51" s="74"/>
      <c r="BC51" s="86" t="str">
        <f t="shared" si="1"/>
        <v>否</v>
      </c>
      <c r="BD51" s="86"/>
    </row>
    <row r="52" s="1" customFormat="1" ht="60" spans="1:56">
      <c r="A52" s="25">
        <f t="shared" si="0"/>
        <v>47</v>
      </c>
      <c r="B52" s="26" t="s">
        <v>223</v>
      </c>
      <c r="C52" s="25" t="s">
        <v>96</v>
      </c>
      <c r="D52" s="25" t="s">
        <v>224</v>
      </c>
      <c r="E52" s="25" t="s">
        <v>225</v>
      </c>
      <c r="F52" s="27"/>
      <c r="G52" s="25" t="s">
        <v>226</v>
      </c>
      <c r="H52" s="25" t="s">
        <v>90</v>
      </c>
      <c r="I52" s="27" t="s">
        <v>125</v>
      </c>
      <c r="J52" s="25" t="s">
        <v>227</v>
      </c>
      <c r="K52" s="26" t="s">
        <v>228</v>
      </c>
      <c r="L52" s="27">
        <v>2024</v>
      </c>
      <c r="M52" s="27">
        <v>9</v>
      </c>
      <c r="N52" s="27">
        <v>2026</v>
      </c>
      <c r="O52" s="27">
        <v>6</v>
      </c>
      <c r="P52" s="55">
        <v>5.88</v>
      </c>
      <c r="Q52" s="55">
        <v>2</v>
      </c>
      <c r="R52" s="74"/>
      <c r="S52" s="74" t="s">
        <v>71</v>
      </c>
      <c r="T52" s="74" t="s">
        <v>94</v>
      </c>
      <c r="U52" s="74"/>
      <c r="V52" s="74"/>
      <c r="W52" s="74"/>
      <c r="X52" s="74"/>
      <c r="Y52" s="74"/>
      <c r="Z52" s="74" t="s">
        <v>71</v>
      </c>
      <c r="AA52" s="74" t="s">
        <v>94</v>
      </c>
      <c r="AB52" s="74"/>
      <c r="AC52" s="74"/>
      <c r="AD52" s="74"/>
      <c r="AE52" s="74"/>
      <c r="AF52" s="74"/>
      <c r="AG52" s="74"/>
      <c r="AH52" s="74" t="s">
        <v>71</v>
      </c>
      <c r="AI52" s="74" t="s">
        <v>94</v>
      </c>
      <c r="AJ52" s="74"/>
      <c r="AK52" s="74"/>
      <c r="AL52" s="74"/>
      <c r="AM52" s="74"/>
      <c r="AN52" s="74"/>
      <c r="AO52" s="74" t="s">
        <v>71</v>
      </c>
      <c r="AP52" s="74" t="s">
        <v>94</v>
      </c>
      <c r="AQ52" s="74"/>
      <c r="AR52" s="74"/>
      <c r="AS52" s="74"/>
      <c r="AT52" s="74"/>
      <c r="AU52" s="74"/>
      <c r="AV52" s="74"/>
      <c r="AW52" s="74"/>
      <c r="AX52" s="74"/>
      <c r="AY52" s="74"/>
      <c r="AZ52" s="74"/>
      <c r="BA52" s="74"/>
      <c r="BB52" s="74"/>
      <c r="BC52" s="86" t="str">
        <f t="shared" si="1"/>
        <v>否</v>
      </c>
      <c r="BD52" s="86"/>
    </row>
    <row r="53" s="1" customFormat="1" ht="72" spans="1:56">
      <c r="A53" s="25">
        <f t="shared" si="0"/>
        <v>48</v>
      </c>
      <c r="B53" s="44" t="s">
        <v>229</v>
      </c>
      <c r="C53" s="25" t="s">
        <v>96</v>
      </c>
      <c r="D53" s="25" t="s">
        <v>138</v>
      </c>
      <c r="E53" s="25" t="s">
        <v>139</v>
      </c>
      <c r="F53" s="27"/>
      <c r="G53" s="25" t="s">
        <v>140</v>
      </c>
      <c r="H53" s="45" t="s">
        <v>90</v>
      </c>
      <c r="I53" s="27" t="s">
        <v>125</v>
      </c>
      <c r="J53" s="27" t="s">
        <v>141</v>
      </c>
      <c r="K53" s="64" t="s">
        <v>230</v>
      </c>
      <c r="L53" s="27">
        <v>2024</v>
      </c>
      <c r="M53" s="27">
        <v>10</v>
      </c>
      <c r="N53" s="27">
        <v>2026</v>
      </c>
      <c r="O53" s="27">
        <v>12</v>
      </c>
      <c r="P53" s="55">
        <v>5.78</v>
      </c>
      <c r="Q53" s="55">
        <v>1</v>
      </c>
      <c r="R53" s="74"/>
      <c r="S53" s="74" t="s">
        <v>71</v>
      </c>
      <c r="T53" s="74" t="s">
        <v>94</v>
      </c>
      <c r="U53" s="74"/>
      <c r="V53" s="74"/>
      <c r="W53" s="74"/>
      <c r="X53" s="74"/>
      <c r="Y53" s="74"/>
      <c r="Z53" s="74" t="s">
        <v>71</v>
      </c>
      <c r="AA53" s="74" t="s">
        <v>94</v>
      </c>
      <c r="AB53" s="74"/>
      <c r="AC53" s="74"/>
      <c r="AD53" s="74"/>
      <c r="AE53" s="74"/>
      <c r="AF53" s="74"/>
      <c r="AG53" s="74"/>
      <c r="AH53" s="74" t="s">
        <v>71</v>
      </c>
      <c r="AI53" s="74" t="s">
        <v>94</v>
      </c>
      <c r="AJ53" s="74"/>
      <c r="AK53" s="74"/>
      <c r="AL53" s="74"/>
      <c r="AM53" s="74"/>
      <c r="AN53" s="74"/>
      <c r="AO53" s="74" t="s">
        <v>71</v>
      </c>
      <c r="AP53" s="74" t="s">
        <v>94</v>
      </c>
      <c r="AQ53" s="74"/>
      <c r="AR53" s="74"/>
      <c r="AS53" s="74"/>
      <c r="AT53" s="74"/>
      <c r="AU53" s="74"/>
      <c r="AV53" s="74"/>
      <c r="AW53" s="74"/>
      <c r="AX53" s="74"/>
      <c r="AY53" s="74"/>
      <c r="AZ53" s="74"/>
      <c r="BA53" s="74"/>
      <c r="BB53" s="74"/>
      <c r="BC53" s="86" t="str">
        <f t="shared" si="1"/>
        <v>否</v>
      </c>
      <c r="BD53" s="86"/>
    </row>
    <row r="54" s="1" customFormat="1" ht="24" spans="1:56">
      <c r="A54" s="25">
        <f t="shared" si="0"/>
        <v>49</v>
      </c>
      <c r="B54" s="26" t="s">
        <v>231</v>
      </c>
      <c r="C54" s="25" t="s">
        <v>96</v>
      </c>
      <c r="D54" s="25" t="s">
        <v>177</v>
      </c>
      <c r="E54" s="25" t="s">
        <v>220</v>
      </c>
      <c r="F54" s="27"/>
      <c r="G54" s="25" t="s">
        <v>232</v>
      </c>
      <c r="H54" s="25" t="s">
        <v>90</v>
      </c>
      <c r="I54" s="27" t="s">
        <v>91</v>
      </c>
      <c r="J54" s="25" t="s">
        <v>233</v>
      </c>
      <c r="K54" s="26"/>
      <c r="L54" s="27"/>
      <c r="M54" s="27"/>
      <c r="N54" s="27"/>
      <c r="O54" s="27"/>
      <c r="P54" s="55">
        <v>5.5</v>
      </c>
      <c r="Q54" s="55"/>
      <c r="R54" s="74"/>
      <c r="S54" s="74" t="s">
        <v>71</v>
      </c>
      <c r="T54" s="74" t="s">
        <v>94</v>
      </c>
      <c r="U54" s="74"/>
      <c r="V54" s="74"/>
      <c r="W54" s="74"/>
      <c r="X54" s="74"/>
      <c r="Y54" s="74"/>
      <c r="Z54" s="74" t="s">
        <v>71</v>
      </c>
      <c r="AA54" s="74" t="s">
        <v>94</v>
      </c>
      <c r="AB54" s="74"/>
      <c r="AC54" s="74"/>
      <c r="AD54" s="74"/>
      <c r="AE54" s="74"/>
      <c r="AF54" s="74"/>
      <c r="AG54" s="74"/>
      <c r="AH54" s="74" t="s">
        <v>71</v>
      </c>
      <c r="AI54" s="74" t="s">
        <v>94</v>
      </c>
      <c r="AJ54" s="74"/>
      <c r="AK54" s="74"/>
      <c r="AL54" s="74"/>
      <c r="AM54" s="74"/>
      <c r="AN54" s="74"/>
      <c r="AO54" s="74" t="s">
        <v>71</v>
      </c>
      <c r="AP54" s="74" t="s">
        <v>94</v>
      </c>
      <c r="AQ54" s="74"/>
      <c r="AR54" s="74"/>
      <c r="AS54" s="74"/>
      <c r="AT54" s="74"/>
      <c r="AU54" s="74"/>
      <c r="AV54" s="74"/>
      <c r="AW54" s="74"/>
      <c r="AX54" s="74"/>
      <c r="AY54" s="74"/>
      <c r="AZ54" s="74"/>
      <c r="BA54" s="74"/>
      <c r="BB54" s="74"/>
      <c r="BC54" s="86" t="str">
        <f t="shared" si="1"/>
        <v>否</v>
      </c>
      <c r="BD54" s="86"/>
    </row>
    <row r="55" s="1" customFormat="1" ht="204" spans="1:56">
      <c r="A55" s="25">
        <f t="shared" si="0"/>
        <v>50</v>
      </c>
      <c r="B55" s="28" t="s">
        <v>234</v>
      </c>
      <c r="C55" s="25" t="s">
        <v>96</v>
      </c>
      <c r="D55" s="25" t="s">
        <v>117</v>
      </c>
      <c r="E55" s="25" t="s">
        <v>206</v>
      </c>
      <c r="F55" s="27"/>
      <c r="G55" s="25" t="s">
        <v>163</v>
      </c>
      <c r="H55" s="37" t="s">
        <v>90</v>
      </c>
      <c r="I55" s="27" t="s">
        <v>91</v>
      </c>
      <c r="J55" s="25" t="s">
        <v>235</v>
      </c>
      <c r="K55" s="26" t="s">
        <v>236</v>
      </c>
      <c r="L55" s="27">
        <v>2024</v>
      </c>
      <c r="M55" s="27">
        <v>10</v>
      </c>
      <c r="N55" s="27"/>
      <c r="O55" s="27"/>
      <c r="P55" s="55">
        <v>5.3</v>
      </c>
      <c r="Q55" s="55"/>
      <c r="R55" s="74"/>
      <c r="S55" s="74" t="s">
        <v>71</v>
      </c>
      <c r="T55" s="74" t="s">
        <v>94</v>
      </c>
      <c r="U55" s="74"/>
      <c r="V55" s="74"/>
      <c r="W55" s="74"/>
      <c r="X55" s="74"/>
      <c r="Y55" s="74"/>
      <c r="Z55" s="74" t="s">
        <v>71</v>
      </c>
      <c r="AA55" s="74" t="s">
        <v>94</v>
      </c>
      <c r="AB55" s="74"/>
      <c r="AC55" s="74"/>
      <c r="AD55" s="74"/>
      <c r="AE55" s="74"/>
      <c r="AF55" s="74"/>
      <c r="AG55" s="74"/>
      <c r="AH55" s="74" t="s">
        <v>71</v>
      </c>
      <c r="AI55" s="74" t="s">
        <v>94</v>
      </c>
      <c r="AJ55" s="74"/>
      <c r="AK55" s="74"/>
      <c r="AL55" s="74"/>
      <c r="AM55" s="74"/>
      <c r="AN55" s="74"/>
      <c r="AO55" s="74" t="s">
        <v>71</v>
      </c>
      <c r="AP55" s="74" t="s">
        <v>94</v>
      </c>
      <c r="AQ55" s="74"/>
      <c r="AR55" s="74"/>
      <c r="AS55" s="74"/>
      <c r="AT55" s="74"/>
      <c r="AU55" s="74"/>
      <c r="AV55" s="74"/>
      <c r="AW55" s="74"/>
      <c r="AX55" s="74"/>
      <c r="AY55" s="74"/>
      <c r="AZ55" s="74"/>
      <c r="BA55" s="74"/>
      <c r="BB55" s="74"/>
      <c r="BC55" s="86" t="str">
        <f t="shared" si="1"/>
        <v>否</v>
      </c>
      <c r="BD55" s="86"/>
    </row>
    <row r="56" s="1" customFormat="1" ht="36" spans="1:56">
      <c r="A56" s="25">
        <f t="shared" si="0"/>
        <v>51</v>
      </c>
      <c r="B56" s="26" t="s">
        <v>237</v>
      </c>
      <c r="C56" s="25" t="s">
        <v>96</v>
      </c>
      <c r="D56" s="25" t="s">
        <v>177</v>
      </c>
      <c r="E56" s="25" t="s">
        <v>220</v>
      </c>
      <c r="F56" s="27"/>
      <c r="G56" s="25" t="s">
        <v>221</v>
      </c>
      <c r="H56" s="25" t="s">
        <v>90</v>
      </c>
      <c r="I56" s="27" t="s">
        <v>91</v>
      </c>
      <c r="J56" s="25" t="s">
        <v>238</v>
      </c>
      <c r="K56" s="26"/>
      <c r="L56" s="27"/>
      <c r="M56" s="27"/>
      <c r="N56" s="27"/>
      <c r="O56" s="27"/>
      <c r="P56" s="55">
        <v>5.2</v>
      </c>
      <c r="Q56" s="55"/>
      <c r="R56" s="74"/>
      <c r="S56" s="74" t="s">
        <v>71</v>
      </c>
      <c r="T56" s="74" t="s">
        <v>94</v>
      </c>
      <c r="U56" s="74"/>
      <c r="V56" s="74"/>
      <c r="W56" s="74"/>
      <c r="X56" s="74"/>
      <c r="Y56" s="74"/>
      <c r="Z56" s="74" t="s">
        <v>71</v>
      </c>
      <c r="AA56" s="74" t="s">
        <v>94</v>
      </c>
      <c r="AB56" s="74"/>
      <c r="AC56" s="74"/>
      <c r="AD56" s="74"/>
      <c r="AE56" s="74"/>
      <c r="AF56" s="74"/>
      <c r="AG56" s="74"/>
      <c r="AH56" s="74" t="s">
        <v>71</v>
      </c>
      <c r="AI56" s="74" t="s">
        <v>94</v>
      </c>
      <c r="AJ56" s="74"/>
      <c r="AK56" s="74"/>
      <c r="AL56" s="74"/>
      <c r="AM56" s="74"/>
      <c r="AN56" s="74"/>
      <c r="AO56" s="74" t="s">
        <v>71</v>
      </c>
      <c r="AP56" s="74" t="s">
        <v>94</v>
      </c>
      <c r="AQ56" s="74"/>
      <c r="AR56" s="74"/>
      <c r="AS56" s="74"/>
      <c r="AT56" s="74"/>
      <c r="AU56" s="74"/>
      <c r="AV56" s="74"/>
      <c r="AW56" s="74"/>
      <c r="AX56" s="74"/>
      <c r="AY56" s="74"/>
      <c r="AZ56" s="74"/>
      <c r="BA56" s="74"/>
      <c r="BB56" s="74"/>
      <c r="BC56" s="86" t="str">
        <f t="shared" si="1"/>
        <v>否</v>
      </c>
      <c r="BD56" s="86"/>
    </row>
    <row r="57" s="4" customFormat="1" ht="48" spans="1:56">
      <c r="A57" s="25">
        <f t="shared" ref="A57:A120" si="2">ROW()-5</f>
        <v>52</v>
      </c>
      <c r="B57" s="26" t="s">
        <v>239</v>
      </c>
      <c r="C57" s="25" t="s">
        <v>96</v>
      </c>
      <c r="D57" s="25" t="s">
        <v>117</v>
      </c>
      <c r="E57" s="25" t="s">
        <v>206</v>
      </c>
      <c r="F57" s="27"/>
      <c r="G57" s="25" t="s">
        <v>163</v>
      </c>
      <c r="H57" s="25" t="s">
        <v>90</v>
      </c>
      <c r="I57" s="27" t="s">
        <v>125</v>
      </c>
      <c r="J57" s="27" t="s">
        <v>240</v>
      </c>
      <c r="K57" s="28"/>
      <c r="L57" s="27">
        <v>2024</v>
      </c>
      <c r="M57" s="27">
        <v>3</v>
      </c>
      <c r="N57" s="27">
        <v>2025</v>
      </c>
      <c r="O57" s="27">
        <v>12</v>
      </c>
      <c r="P57" s="55">
        <v>5.007</v>
      </c>
      <c r="Q57" s="55">
        <v>2.88425</v>
      </c>
      <c r="R57" s="74"/>
      <c r="S57" s="74" t="s">
        <v>71</v>
      </c>
      <c r="T57" s="74" t="s">
        <v>94</v>
      </c>
      <c r="U57" s="74"/>
      <c r="V57" s="74"/>
      <c r="W57" s="74"/>
      <c r="X57" s="74"/>
      <c r="Y57" s="74"/>
      <c r="Z57" s="74" t="s">
        <v>71</v>
      </c>
      <c r="AA57" s="74" t="s">
        <v>94</v>
      </c>
      <c r="AB57" s="74"/>
      <c r="AC57" s="74"/>
      <c r="AD57" s="74"/>
      <c r="AE57" s="74"/>
      <c r="AF57" s="74"/>
      <c r="AG57" s="74"/>
      <c r="AH57" s="74" t="s">
        <v>71</v>
      </c>
      <c r="AI57" s="74" t="s">
        <v>94</v>
      </c>
      <c r="AJ57" s="74"/>
      <c r="AK57" s="74"/>
      <c r="AL57" s="74"/>
      <c r="AM57" s="74"/>
      <c r="AN57" s="74"/>
      <c r="AO57" s="74" t="s">
        <v>71</v>
      </c>
      <c r="AP57" s="74" t="s">
        <v>94</v>
      </c>
      <c r="AQ57" s="74"/>
      <c r="AR57" s="74"/>
      <c r="AS57" s="74"/>
      <c r="AT57" s="74"/>
      <c r="AU57" s="74"/>
      <c r="AV57" s="74"/>
      <c r="AW57" s="74"/>
      <c r="AX57" s="74"/>
      <c r="AY57" s="74"/>
      <c r="AZ57" s="74"/>
      <c r="BA57" s="74"/>
      <c r="BB57" s="74"/>
      <c r="BC57" s="86" t="str">
        <f t="shared" ref="BC57:BC120" si="3">IF(AND(L57=2024,M57&lt;&gt;"",M57&lt;=3),"是","否")</f>
        <v>是</v>
      </c>
      <c r="BD57" s="86"/>
    </row>
    <row r="58" s="4" customFormat="1" ht="72" spans="1:56">
      <c r="A58" s="25">
        <f t="shared" si="2"/>
        <v>53</v>
      </c>
      <c r="B58" s="26" t="s">
        <v>241</v>
      </c>
      <c r="C58" s="25" t="s">
        <v>96</v>
      </c>
      <c r="D58" s="25" t="s">
        <v>97</v>
      </c>
      <c r="E58" s="25" t="s">
        <v>98</v>
      </c>
      <c r="F58" s="27" t="s">
        <v>129</v>
      </c>
      <c r="G58" s="25" t="s">
        <v>130</v>
      </c>
      <c r="H58" s="25" t="s">
        <v>90</v>
      </c>
      <c r="I58" s="27" t="s">
        <v>91</v>
      </c>
      <c r="J58" s="27" t="s">
        <v>131</v>
      </c>
      <c r="K58" s="28" t="s">
        <v>242</v>
      </c>
      <c r="L58" s="27"/>
      <c r="M58" s="27"/>
      <c r="N58" s="27"/>
      <c r="O58" s="27"/>
      <c r="P58" s="55">
        <v>5</v>
      </c>
      <c r="Q58" s="55"/>
      <c r="R58" s="74"/>
      <c r="S58" s="74" t="s">
        <v>71</v>
      </c>
      <c r="T58" s="74" t="s">
        <v>94</v>
      </c>
      <c r="U58" s="74"/>
      <c r="V58" s="74"/>
      <c r="W58" s="74"/>
      <c r="X58" s="74"/>
      <c r="Y58" s="74"/>
      <c r="Z58" s="74" t="s">
        <v>71</v>
      </c>
      <c r="AA58" s="74" t="s">
        <v>94</v>
      </c>
      <c r="AB58" s="74"/>
      <c r="AC58" s="74"/>
      <c r="AD58" s="74"/>
      <c r="AE58" s="74"/>
      <c r="AF58" s="74"/>
      <c r="AG58" s="74"/>
      <c r="AH58" s="74" t="s">
        <v>71</v>
      </c>
      <c r="AI58" s="74" t="s">
        <v>94</v>
      </c>
      <c r="AJ58" s="74"/>
      <c r="AK58" s="74"/>
      <c r="AL58" s="74"/>
      <c r="AM58" s="74"/>
      <c r="AN58" s="74"/>
      <c r="AO58" s="74" t="s">
        <v>71</v>
      </c>
      <c r="AP58" s="74" t="s">
        <v>94</v>
      </c>
      <c r="AQ58" s="74"/>
      <c r="AR58" s="74"/>
      <c r="AS58" s="74"/>
      <c r="AT58" s="74"/>
      <c r="AU58" s="74"/>
      <c r="AV58" s="74"/>
      <c r="AW58" s="74"/>
      <c r="AX58" s="74"/>
      <c r="AY58" s="74"/>
      <c r="AZ58" s="74"/>
      <c r="BA58" s="74"/>
      <c r="BB58" s="74"/>
      <c r="BC58" s="86" t="str">
        <f t="shared" si="3"/>
        <v>否</v>
      </c>
      <c r="BD58" s="86"/>
    </row>
    <row r="59" s="4" customFormat="1" ht="96" spans="1:56">
      <c r="A59" s="25">
        <f t="shared" si="2"/>
        <v>54</v>
      </c>
      <c r="B59" s="26" t="s">
        <v>243</v>
      </c>
      <c r="C59" s="27" t="s">
        <v>96</v>
      </c>
      <c r="D59" s="27" t="s">
        <v>97</v>
      </c>
      <c r="E59" s="27" t="s">
        <v>98</v>
      </c>
      <c r="F59" s="27" t="s">
        <v>129</v>
      </c>
      <c r="G59" s="27" t="s">
        <v>130</v>
      </c>
      <c r="H59" s="27" t="s">
        <v>90</v>
      </c>
      <c r="I59" s="27" t="s">
        <v>91</v>
      </c>
      <c r="J59" s="27" t="s">
        <v>131</v>
      </c>
      <c r="K59" s="28" t="s">
        <v>244</v>
      </c>
      <c r="L59" s="46"/>
      <c r="M59" s="46"/>
      <c r="N59" s="46"/>
      <c r="O59" s="46"/>
      <c r="P59" s="55">
        <v>5</v>
      </c>
      <c r="Q59" s="55"/>
      <c r="R59" s="74"/>
      <c r="S59" s="74" t="s">
        <v>71</v>
      </c>
      <c r="T59" s="74" t="s">
        <v>94</v>
      </c>
      <c r="U59" s="74"/>
      <c r="V59" s="74"/>
      <c r="W59" s="74"/>
      <c r="X59" s="74"/>
      <c r="Y59" s="74"/>
      <c r="Z59" s="74" t="s">
        <v>71</v>
      </c>
      <c r="AA59" s="74" t="s">
        <v>94</v>
      </c>
      <c r="AB59" s="74"/>
      <c r="AC59" s="74"/>
      <c r="AD59" s="74"/>
      <c r="AE59" s="74"/>
      <c r="AF59" s="74"/>
      <c r="AG59" s="74"/>
      <c r="AH59" s="74" t="s">
        <v>71</v>
      </c>
      <c r="AI59" s="74" t="s">
        <v>94</v>
      </c>
      <c r="AJ59" s="74"/>
      <c r="AK59" s="74"/>
      <c r="AL59" s="74"/>
      <c r="AM59" s="74"/>
      <c r="AN59" s="74"/>
      <c r="AO59" s="74" t="s">
        <v>71</v>
      </c>
      <c r="AP59" s="74" t="s">
        <v>94</v>
      </c>
      <c r="AQ59" s="74"/>
      <c r="AR59" s="74"/>
      <c r="AS59" s="74"/>
      <c r="AT59" s="74"/>
      <c r="AU59" s="74"/>
      <c r="AV59" s="74"/>
      <c r="AW59" s="74"/>
      <c r="AX59" s="74"/>
      <c r="AY59" s="74"/>
      <c r="AZ59" s="74"/>
      <c r="BA59" s="74"/>
      <c r="BB59" s="74"/>
      <c r="BC59" s="86" t="str">
        <f t="shared" si="3"/>
        <v>否</v>
      </c>
      <c r="BD59" s="86"/>
    </row>
    <row r="60" s="4" customFormat="1" ht="24" spans="1:56">
      <c r="A60" s="25">
        <f t="shared" si="2"/>
        <v>55</v>
      </c>
      <c r="B60" s="29" t="s">
        <v>245</v>
      </c>
      <c r="C60" s="27" t="s">
        <v>96</v>
      </c>
      <c r="D60" s="27" t="s">
        <v>97</v>
      </c>
      <c r="E60" s="27" t="s">
        <v>98</v>
      </c>
      <c r="F60" s="27" t="s">
        <v>246</v>
      </c>
      <c r="G60" s="27" t="s">
        <v>100</v>
      </c>
      <c r="H60" s="27" t="s">
        <v>90</v>
      </c>
      <c r="I60" s="27" t="s">
        <v>125</v>
      </c>
      <c r="J60" s="25" t="s">
        <v>247</v>
      </c>
      <c r="K60" s="28" t="s">
        <v>248</v>
      </c>
      <c r="L60" s="46">
        <v>2024</v>
      </c>
      <c r="M60" s="46">
        <v>4</v>
      </c>
      <c r="N60" s="46">
        <v>2025</v>
      </c>
      <c r="O60" s="46">
        <v>12</v>
      </c>
      <c r="P60" s="55">
        <v>5</v>
      </c>
      <c r="Q60" s="55">
        <v>5</v>
      </c>
      <c r="R60" s="74"/>
      <c r="S60" s="74" t="s">
        <v>71</v>
      </c>
      <c r="T60" s="74" t="s">
        <v>94</v>
      </c>
      <c r="U60" s="74"/>
      <c r="V60" s="74"/>
      <c r="W60" s="74"/>
      <c r="X60" s="74"/>
      <c r="Y60" s="74"/>
      <c r="Z60" s="74" t="s">
        <v>71</v>
      </c>
      <c r="AA60" s="74" t="s">
        <v>94</v>
      </c>
      <c r="AB60" s="74"/>
      <c r="AC60" s="74"/>
      <c r="AD60" s="74"/>
      <c r="AE60" s="74"/>
      <c r="AF60" s="74"/>
      <c r="AG60" s="74"/>
      <c r="AH60" s="74" t="s">
        <v>71</v>
      </c>
      <c r="AI60" s="74" t="s">
        <v>94</v>
      </c>
      <c r="AJ60" s="74"/>
      <c r="AK60" s="74"/>
      <c r="AL60" s="74"/>
      <c r="AM60" s="74"/>
      <c r="AN60" s="74"/>
      <c r="AO60" s="74" t="s">
        <v>71</v>
      </c>
      <c r="AP60" s="74" t="s">
        <v>94</v>
      </c>
      <c r="AQ60" s="74"/>
      <c r="AR60" s="74"/>
      <c r="AS60" s="74"/>
      <c r="AT60" s="74"/>
      <c r="AU60" s="74"/>
      <c r="AV60" s="74"/>
      <c r="AW60" s="74"/>
      <c r="AX60" s="74"/>
      <c r="AY60" s="74"/>
      <c r="AZ60" s="74"/>
      <c r="BA60" s="74"/>
      <c r="BB60" s="74"/>
      <c r="BC60" s="86" t="str">
        <f t="shared" si="3"/>
        <v>否</v>
      </c>
      <c r="BD60" s="86"/>
    </row>
    <row r="61" s="4" customFormat="1" ht="24" spans="1:56">
      <c r="A61" s="25">
        <f t="shared" si="2"/>
        <v>56</v>
      </c>
      <c r="B61" s="26" t="s">
        <v>249</v>
      </c>
      <c r="C61" s="25" t="s">
        <v>96</v>
      </c>
      <c r="D61" s="25" t="s">
        <v>177</v>
      </c>
      <c r="E61" s="25" t="s">
        <v>220</v>
      </c>
      <c r="F61" s="27"/>
      <c r="G61" s="25" t="s">
        <v>232</v>
      </c>
      <c r="H61" s="46" t="s">
        <v>90</v>
      </c>
      <c r="I61" s="27" t="s">
        <v>125</v>
      </c>
      <c r="J61" s="27" t="s">
        <v>233</v>
      </c>
      <c r="K61" s="63"/>
      <c r="L61" s="27">
        <v>2024</v>
      </c>
      <c r="M61" s="27">
        <v>4</v>
      </c>
      <c r="N61" s="27">
        <v>2025</v>
      </c>
      <c r="O61" s="27">
        <v>12</v>
      </c>
      <c r="P61" s="55">
        <v>5</v>
      </c>
      <c r="Q61" s="55">
        <v>5</v>
      </c>
      <c r="R61" s="74"/>
      <c r="S61" s="74" t="s">
        <v>71</v>
      </c>
      <c r="T61" s="74" t="s">
        <v>94</v>
      </c>
      <c r="U61" s="74"/>
      <c r="V61" s="74"/>
      <c r="W61" s="74"/>
      <c r="X61" s="74"/>
      <c r="Y61" s="74"/>
      <c r="Z61" s="74" t="s">
        <v>71</v>
      </c>
      <c r="AA61" s="74" t="s">
        <v>94</v>
      </c>
      <c r="AB61" s="74"/>
      <c r="AC61" s="74"/>
      <c r="AD61" s="74"/>
      <c r="AE61" s="74"/>
      <c r="AF61" s="74"/>
      <c r="AG61" s="74"/>
      <c r="AH61" s="74" t="s">
        <v>71</v>
      </c>
      <c r="AI61" s="74" t="s">
        <v>94</v>
      </c>
      <c r="AJ61" s="74"/>
      <c r="AK61" s="74"/>
      <c r="AL61" s="74"/>
      <c r="AM61" s="74"/>
      <c r="AN61" s="74"/>
      <c r="AO61" s="74" t="s">
        <v>71</v>
      </c>
      <c r="AP61" s="74" t="s">
        <v>94</v>
      </c>
      <c r="AQ61" s="74"/>
      <c r="AR61" s="74"/>
      <c r="AS61" s="74"/>
      <c r="AT61" s="74"/>
      <c r="AU61" s="74"/>
      <c r="AV61" s="74"/>
      <c r="AW61" s="74"/>
      <c r="AX61" s="74"/>
      <c r="AY61" s="74"/>
      <c r="AZ61" s="74"/>
      <c r="BA61" s="74"/>
      <c r="BB61" s="74"/>
      <c r="BC61" s="86" t="str">
        <f t="shared" si="3"/>
        <v>否</v>
      </c>
      <c r="BD61" s="86"/>
    </row>
    <row r="62" s="4" customFormat="1" ht="60" spans="1:56">
      <c r="A62" s="25">
        <f t="shared" si="2"/>
        <v>57</v>
      </c>
      <c r="B62" s="36" t="s">
        <v>250</v>
      </c>
      <c r="C62" s="25" t="s">
        <v>96</v>
      </c>
      <c r="D62" s="25" t="s">
        <v>117</v>
      </c>
      <c r="E62" s="25" t="s">
        <v>206</v>
      </c>
      <c r="F62" s="27"/>
      <c r="G62" s="37" t="s">
        <v>163</v>
      </c>
      <c r="H62" s="37" t="s">
        <v>90</v>
      </c>
      <c r="I62" s="27" t="s">
        <v>125</v>
      </c>
      <c r="J62" s="45" t="s">
        <v>251</v>
      </c>
      <c r="K62" s="36" t="s">
        <v>252</v>
      </c>
      <c r="L62" s="45">
        <v>2024</v>
      </c>
      <c r="M62" s="45">
        <v>12</v>
      </c>
      <c r="N62" s="45">
        <v>2025</v>
      </c>
      <c r="O62" s="45">
        <v>12</v>
      </c>
      <c r="P62" s="55">
        <v>5</v>
      </c>
      <c r="Q62" s="55">
        <v>1</v>
      </c>
      <c r="R62" s="74"/>
      <c r="S62" s="74" t="s">
        <v>71</v>
      </c>
      <c r="T62" s="74" t="s">
        <v>94</v>
      </c>
      <c r="U62" s="74"/>
      <c r="V62" s="74"/>
      <c r="W62" s="74"/>
      <c r="X62" s="74"/>
      <c r="Y62" s="74"/>
      <c r="Z62" s="74" t="s">
        <v>71</v>
      </c>
      <c r="AA62" s="74" t="s">
        <v>94</v>
      </c>
      <c r="AB62" s="74"/>
      <c r="AC62" s="74"/>
      <c r="AD62" s="74"/>
      <c r="AE62" s="74"/>
      <c r="AF62" s="74"/>
      <c r="AG62" s="74"/>
      <c r="AH62" s="74" t="s">
        <v>71</v>
      </c>
      <c r="AI62" s="74" t="s">
        <v>94</v>
      </c>
      <c r="AJ62" s="74"/>
      <c r="AK62" s="74"/>
      <c r="AL62" s="74"/>
      <c r="AM62" s="74"/>
      <c r="AN62" s="74"/>
      <c r="AO62" s="74" t="s">
        <v>71</v>
      </c>
      <c r="AP62" s="74" t="s">
        <v>94</v>
      </c>
      <c r="AQ62" s="74"/>
      <c r="AR62" s="74"/>
      <c r="AS62" s="74"/>
      <c r="AT62" s="74"/>
      <c r="AU62" s="74"/>
      <c r="AV62" s="74"/>
      <c r="AW62" s="74"/>
      <c r="AX62" s="74"/>
      <c r="AY62" s="74"/>
      <c r="AZ62" s="74"/>
      <c r="BA62" s="74"/>
      <c r="BB62" s="74"/>
      <c r="BC62" s="86" t="str">
        <f t="shared" si="3"/>
        <v>否</v>
      </c>
      <c r="BD62" s="86"/>
    </row>
    <row r="63" s="4" customFormat="1" ht="48" spans="1:56">
      <c r="A63" s="25">
        <f t="shared" si="2"/>
        <v>58</v>
      </c>
      <c r="B63" s="26" t="s">
        <v>253</v>
      </c>
      <c r="C63" s="27" t="s">
        <v>96</v>
      </c>
      <c r="D63" s="27" t="s">
        <v>117</v>
      </c>
      <c r="E63" s="27" t="s">
        <v>254</v>
      </c>
      <c r="F63" s="27"/>
      <c r="G63" s="27" t="s">
        <v>159</v>
      </c>
      <c r="H63" s="27" t="s">
        <v>90</v>
      </c>
      <c r="I63" s="60" t="s">
        <v>91</v>
      </c>
      <c r="J63" s="27" t="s">
        <v>255</v>
      </c>
      <c r="K63" s="28" t="s">
        <v>256</v>
      </c>
      <c r="L63" s="46">
        <v>2024</v>
      </c>
      <c r="M63" s="46"/>
      <c r="N63" s="46"/>
      <c r="O63" s="46"/>
      <c r="P63" s="55">
        <v>5</v>
      </c>
      <c r="Q63" s="55"/>
      <c r="R63" s="74"/>
      <c r="S63" s="74" t="s">
        <v>71</v>
      </c>
      <c r="T63" s="74" t="s">
        <v>94</v>
      </c>
      <c r="U63" s="74"/>
      <c r="V63" s="74"/>
      <c r="W63" s="74"/>
      <c r="X63" s="74"/>
      <c r="Y63" s="74"/>
      <c r="Z63" s="74" t="s">
        <v>71</v>
      </c>
      <c r="AA63" s="74" t="s">
        <v>94</v>
      </c>
      <c r="AB63" s="74"/>
      <c r="AC63" s="74"/>
      <c r="AD63" s="74"/>
      <c r="AE63" s="74"/>
      <c r="AF63" s="74"/>
      <c r="AG63" s="74"/>
      <c r="AH63" s="74" t="s">
        <v>71</v>
      </c>
      <c r="AI63" s="74" t="s">
        <v>94</v>
      </c>
      <c r="AJ63" s="74"/>
      <c r="AK63" s="74"/>
      <c r="AL63" s="74"/>
      <c r="AM63" s="74"/>
      <c r="AN63" s="74"/>
      <c r="AO63" s="74" t="s">
        <v>71</v>
      </c>
      <c r="AP63" s="74" t="s">
        <v>94</v>
      </c>
      <c r="AQ63" s="74"/>
      <c r="AR63" s="74"/>
      <c r="AS63" s="74"/>
      <c r="AT63" s="74"/>
      <c r="AU63" s="74"/>
      <c r="AV63" s="74"/>
      <c r="AW63" s="74"/>
      <c r="AX63" s="74"/>
      <c r="AY63" s="74"/>
      <c r="AZ63" s="74"/>
      <c r="BA63" s="74"/>
      <c r="BB63" s="74"/>
      <c r="BC63" s="86" t="str">
        <f t="shared" si="3"/>
        <v>否</v>
      </c>
      <c r="BD63" s="86"/>
    </row>
    <row r="64" s="4" customFormat="1" ht="24" spans="1:56">
      <c r="A64" s="25">
        <f t="shared" si="2"/>
        <v>59</v>
      </c>
      <c r="B64" s="26" t="s">
        <v>257</v>
      </c>
      <c r="C64" s="25" t="s">
        <v>96</v>
      </c>
      <c r="D64" s="25" t="s">
        <v>117</v>
      </c>
      <c r="E64" s="25" t="s">
        <v>206</v>
      </c>
      <c r="F64" s="27"/>
      <c r="G64" s="25" t="s">
        <v>163</v>
      </c>
      <c r="H64" s="25" t="s">
        <v>90</v>
      </c>
      <c r="I64" s="27" t="s">
        <v>91</v>
      </c>
      <c r="J64" s="25" t="s">
        <v>258</v>
      </c>
      <c r="K64" s="26"/>
      <c r="L64" s="27">
        <v>2024</v>
      </c>
      <c r="M64" s="27"/>
      <c r="N64" s="27"/>
      <c r="O64" s="27"/>
      <c r="P64" s="55">
        <v>4.8</v>
      </c>
      <c r="Q64" s="55"/>
      <c r="R64" s="74"/>
      <c r="S64" s="74" t="s">
        <v>71</v>
      </c>
      <c r="T64" s="74" t="s">
        <v>94</v>
      </c>
      <c r="U64" s="74"/>
      <c r="V64" s="74"/>
      <c r="W64" s="74"/>
      <c r="X64" s="74"/>
      <c r="Y64" s="74"/>
      <c r="Z64" s="74" t="s">
        <v>71</v>
      </c>
      <c r="AA64" s="74" t="s">
        <v>94</v>
      </c>
      <c r="AB64" s="74"/>
      <c r="AC64" s="74"/>
      <c r="AD64" s="74"/>
      <c r="AE64" s="74"/>
      <c r="AF64" s="74"/>
      <c r="AG64" s="74"/>
      <c r="AH64" s="74" t="s">
        <v>71</v>
      </c>
      <c r="AI64" s="74" t="s">
        <v>94</v>
      </c>
      <c r="AJ64" s="74"/>
      <c r="AK64" s="74"/>
      <c r="AL64" s="74"/>
      <c r="AM64" s="74"/>
      <c r="AN64" s="74"/>
      <c r="AO64" s="74" t="s">
        <v>71</v>
      </c>
      <c r="AP64" s="74" t="s">
        <v>94</v>
      </c>
      <c r="AQ64" s="74"/>
      <c r="AR64" s="74"/>
      <c r="AS64" s="74"/>
      <c r="AT64" s="74"/>
      <c r="AU64" s="74"/>
      <c r="AV64" s="74"/>
      <c r="AW64" s="74"/>
      <c r="AX64" s="74"/>
      <c r="AY64" s="74"/>
      <c r="AZ64" s="74"/>
      <c r="BA64" s="74"/>
      <c r="BB64" s="74"/>
      <c r="BC64" s="86" t="str">
        <f t="shared" si="3"/>
        <v>否</v>
      </c>
      <c r="BD64" s="86"/>
    </row>
    <row r="65" s="4" customFormat="1" ht="84" spans="1:56">
      <c r="A65" s="25">
        <f t="shared" si="2"/>
        <v>60</v>
      </c>
      <c r="B65" s="26" t="s">
        <v>259</v>
      </c>
      <c r="C65" s="25" t="s">
        <v>96</v>
      </c>
      <c r="D65" s="25" t="s">
        <v>260</v>
      </c>
      <c r="E65" s="25" t="s">
        <v>261</v>
      </c>
      <c r="F65" s="27"/>
      <c r="G65" s="35" t="s">
        <v>100</v>
      </c>
      <c r="H65" s="35" t="s">
        <v>90</v>
      </c>
      <c r="I65" s="27" t="s">
        <v>125</v>
      </c>
      <c r="J65" s="35" t="s">
        <v>262</v>
      </c>
      <c r="K65" s="34" t="s">
        <v>263</v>
      </c>
      <c r="L65" s="27">
        <v>2024</v>
      </c>
      <c r="M65" s="27">
        <v>4</v>
      </c>
      <c r="N65" s="27">
        <v>2025</v>
      </c>
      <c r="O65" s="27">
        <v>12</v>
      </c>
      <c r="P65" s="55">
        <v>4.75</v>
      </c>
      <c r="Q65" s="55">
        <v>2.75</v>
      </c>
      <c r="R65" s="74"/>
      <c r="S65" s="74" t="s">
        <v>71</v>
      </c>
      <c r="T65" s="74" t="s">
        <v>94</v>
      </c>
      <c r="U65" s="74"/>
      <c r="V65" s="74"/>
      <c r="W65" s="74"/>
      <c r="X65" s="74"/>
      <c r="Y65" s="74"/>
      <c r="Z65" s="74" t="s">
        <v>71</v>
      </c>
      <c r="AA65" s="74" t="s">
        <v>94</v>
      </c>
      <c r="AB65" s="74"/>
      <c r="AC65" s="74"/>
      <c r="AD65" s="74"/>
      <c r="AE65" s="74"/>
      <c r="AF65" s="74"/>
      <c r="AG65" s="74"/>
      <c r="AH65" s="74" t="s">
        <v>71</v>
      </c>
      <c r="AI65" s="74" t="s">
        <v>94</v>
      </c>
      <c r="AJ65" s="74"/>
      <c r="AK65" s="74"/>
      <c r="AL65" s="74"/>
      <c r="AM65" s="74"/>
      <c r="AN65" s="74"/>
      <c r="AO65" s="74" t="s">
        <v>71</v>
      </c>
      <c r="AP65" s="74" t="s">
        <v>94</v>
      </c>
      <c r="AQ65" s="74"/>
      <c r="AR65" s="74"/>
      <c r="AS65" s="74"/>
      <c r="AT65" s="74"/>
      <c r="AU65" s="74"/>
      <c r="AV65" s="74"/>
      <c r="AW65" s="74"/>
      <c r="AX65" s="74"/>
      <c r="AY65" s="74"/>
      <c r="AZ65" s="74"/>
      <c r="BA65" s="74"/>
      <c r="BB65" s="74"/>
      <c r="BC65" s="86" t="str">
        <f t="shared" si="3"/>
        <v>否</v>
      </c>
      <c r="BD65" s="86"/>
    </row>
    <row r="66" s="4" customFormat="1" ht="72" spans="1:56">
      <c r="A66" s="25">
        <f t="shared" si="2"/>
        <v>61</v>
      </c>
      <c r="B66" s="26" t="s">
        <v>264</v>
      </c>
      <c r="C66" s="25" t="s">
        <v>96</v>
      </c>
      <c r="D66" s="25" t="s">
        <v>117</v>
      </c>
      <c r="E66" s="25" t="s">
        <v>265</v>
      </c>
      <c r="F66" s="27"/>
      <c r="G66" s="87" t="s">
        <v>266</v>
      </c>
      <c r="H66" s="25" t="s">
        <v>90</v>
      </c>
      <c r="I66" s="27" t="s">
        <v>125</v>
      </c>
      <c r="J66" s="90" t="s">
        <v>266</v>
      </c>
      <c r="K66" s="28" t="s">
        <v>267</v>
      </c>
      <c r="L66" s="27">
        <v>2024</v>
      </c>
      <c r="M66" s="27">
        <v>5</v>
      </c>
      <c r="N66" s="27">
        <v>2025</v>
      </c>
      <c r="O66" s="27">
        <v>12</v>
      </c>
      <c r="P66" s="55">
        <v>4.5</v>
      </c>
      <c r="Q66" s="55">
        <v>2.25</v>
      </c>
      <c r="R66" s="74"/>
      <c r="S66" s="74" t="s">
        <v>71</v>
      </c>
      <c r="T66" s="74" t="s">
        <v>94</v>
      </c>
      <c r="U66" s="74"/>
      <c r="V66" s="74"/>
      <c r="W66" s="74"/>
      <c r="X66" s="74"/>
      <c r="Y66" s="74"/>
      <c r="Z66" s="74" t="s">
        <v>71</v>
      </c>
      <c r="AA66" s="74" t="s">
        <v>94</v>
      </c>
      <c r="AB66" s="74"/>
      <c r="AC66" s="74"/>
      <c r="AD66" s="74"/>
      <c r="AE66" s="74"/>
      <c r="AF66" s="74"/>
      <c r="AG66" s="74"/>
      <c r="AH66" s="74" t="s">
        <v>71</v>
      </c>
      <c r="AI66" s="74" t="s">
        <v>94</v>
      </c>
      <c r="AJ66" s="74"/>
      <c r="AK66" s="74"/>
      <c r="AL66" s="74"/>
      <c r="AM66" s="74"/>
      <c r="AN66" s="74"/>
      <c r="AO66" s="74" t="s">
        <v>71</v>
      </c>
      <c r="AP66" s="74" t="s">
        <v>94</v>
      </c>
      <c r="AQ66" s="74"/>
      <c r="AR66" s="74"/>
      <c r="AS66" s="74"/>
      <c r="AT66" s="74"/>
      <c r="AU66" s="74"/>
      <c r="AV66" s="74"/>
      <c r="AW66" s="74"/>
      <c r="AX66" s="74"/>
      <c r="AY66" s="74"/>
      <c r="AZ66" s="74"/>
      <c r="BA66" s="74"/>
      <c r="BB66" s="74"/>
      <c r="BC66" s="86" t="str">
        <f t="shared" si="3"/>
        <v>否</v>
      </c>
      <c r="BD66" s="86"/>
    </row>
    <row r="67" s="4" customFormat="1" ht="24" spans="1:56">
      <c r="A67" s="25">
        <f t="shared" si="2"/>
        <v>62</v>
      </c>
      <c r="B67" s="26" t="s">
        <v>268</v>
      </c>
      <c r="C67" s="25" t="s">
        <v>96</v>
      </c>
      <c r="D67" s="25" t="s">
        <v>224</v>
      </c>
      <c r="E67" s="25" t="s">
        <v>269</v>
      </c>
      <c r="F67" s="27"/>
      <c r="G67" s="25" t="s">
        <v>221</v>
      </c>
      <c r="H67" s="25" t="s">
        <v>90</v>
      </c>
      <c r="I67" s="27" t="s">
        <v>125</v>
      </c>
      <c r="J67" s="27" t="s">
        <v>270</v>
      </c>
      <c r="K67" s="28"/>
      <c r="L67" s="27">
        <v>2024</v>
      </c>
      <c r="M67" s="27">
        <v>4</v>
      </c>
      <c r="N67" s="27">
        <v>2024</v>
      </c>
      <c r="O67" s="27">
        <v>12</v>
      </c>
      <c r="P67" s="55">
        <v>4.491006</v>
      </c>
      <c r="Q67" s="55">
        <v>2.25001</v>
      </c>
      <c r="R67" s="74"/>
      <c r="S67" s="74" t="s">
        <v>71</v>
      </c>
      <c r="T67" s="74" t="s">
        <v>94</v>
      </c>
      <c r="U67" s="74"/>
      <c r="V67" s="74"/>
      <c r="W67" s="74"/>
      <c r="X67" s="74"/>
      <c r="Y67" s="74"/>
      <c r="Z67" s="74" t="s">
        <v>71</v>
      </c>
      <c r="AA67" s="74" t="s">
        <v>94</v>
      </c>
      <c r="AB67" s="74"/>
      <c r="AC67" s="74"/>
      <c r="AD67" s="74"/>
      <c r="AE67" s="74"/>
      <c r="AF67" s="74"/>
      <c r="AG67" s="74"/>
      <c r="AH67" s="74" t="s">
        <v>71</v>
      </c>
      <c r="AI67" s="74" t="s">
        <v>94</v>
      </c>
      <c r="AJ67" s="74"/>
      <c r="AK67" s="74"/>
      <c r="AL67" s="74"/>
      <c r="AM67" s="74"/>
      <c r="AN67" s="74"/>
      <c r="AO67" s="74" t="s">
        <v>71</v>
      </c>
      <c r="AP67" s="74" t="s">
        <v>94</v>
      </c>
      <c r="AQ67" s="74"/>
      <c r="AR67" s="74"/>
      <c r="AS67" s="74"/>
      <c r="AT67" s="74"/>
      <c r="AU67" s="74"/>
      <c r="AV67" s="74"/>
      <c r="AW67" s="74"/>
      <c r="AX67" s="74"/>
      <c r="AY67" s="74"/>
      <c r="AZ67" s="74"/>
      <c r="BA67" s="74"/>
      <c r="BB67" s="74"/>
      <c r="BC67" s="86" t="str">
        <f t="shared" si="3"/>
        <v>否</v>
      </c>
      <c r="BD67" s="86"/>
    </row>
    <row r="68" s="4" customFormat="1" ht="36" spans="1:56">
      <c r="A68" s="25">
        <f t="shared" si="2"/>
        <v>63</v>
      </c>
      <c r="B68" s="26" t="s">
        <v>271</v>
      </c>
      <c r="C68" s="25" t="s">
        <v>96</v>
      </c>
      <c r="D68" s="25" t="s">
        <v>177</v>
      </c>
      <c r="E68" s="25" t="s">
        <v>178</v>
      </c>
      <c r="F68" s="27"/>
      <c r="G68" s="25" t="s">
        <v>179</v>
      </c>
      <c r="H68" s="25" t="s">
        <v>90</v>
      </c>
      <c r="I68" s="27" t="s">
        <v>91</v>
      </c>
      <c r="J68" s="27" t="s">
        <v>180</v>
      </c>
      <c r="K68" s="28"/>
      <c r="L68" s="27"/>
      <c r="M68" s="27"/>
      <c r="N68" s="27"/>
      <c r="O68" s="27"/>
      <c r="P68" s="55">
        <v>4.3761</v>
      </c>
      <c r="Q68" s="55"/>
      <c r="R68" s="74"/>
      <c r="S68" s="74" t="s">
        <v>71</v>
      </c>
      <c r="T68" s="74" t="s">
        <v>94</v>
      </c>
      <c r="U68" s="74"/>
      <c r="V68" s="74"/>
      <c r="W68" s="74"/>
      <c r="X68" s="74"/>
      <c r="Y68" s="74"/>
      <c r="Z68" s="74" t="s">
        <v>71</v>
      </c>
      <c r="AA68" s="74" t="s">
        <v>94</v>
      </c>
      <c r="AB68" s="74"/>
      <c r="AC68" s="74"/>
      <c r="AD68" s="74"/>
      <c r="AE68" s="74"/>
      <c r="AF68" s="74"/>
      <c r="AG68" s="74"/>
      <c r="AH68" s="74" t="s">
        <v>71</v>
      </c>
      <c r="AI68" s="74" t="s">
        <v>94</v>
      </c>
      <c r="AJ68" s="74"/>
      <c r="AK68" s="74"/>
      <c r="AL68" s="74"/>
      <c r="AM68" s="74"/>
      <c r="AN68" s="74"/>
      <c r="AO68" s="74" t="s">
        <v>71</v>
      </c>
      <c r="AP68" s="74" t="s">
        <v>94</v>
      </c>
      <c r="AQ68" s="74"/>
      <c r="AR68" s="74"/>
      <c r="AS68" s="74"/>
      <c r="AT68" s="74"/>
      <c r="AU68" s="74"/>
      <c r="AV68" s="74"/>
      <c r="AW68" s="74"/>
      <c r="AX68" s="74"/>
      <c r="AY68" s="74"/>
      <c r="AZ68" s="74"/>
      <c r="BA68" s="74"/>
      <c r="BB68" s="74"/>
      <c r="BC68" s="86" t="str">
        <f t="shared" si="3"/>
        <v>否</v>
      </c>
      <c r="BD68" s="86"/>
    </row>
    <row r="69" s="4" customFormat="1" ht="24" spans="1:56">
      <c r="A69" s="25">
        <f t="shared" si="2"/>
        <v>64</v>
      </c>
      <c r="B69" s="26" t="s">
        <v>272</v>
      </c>
      <c r="C69" s="25" t="s">
        <v>96</v>
      </c>
      <c r="D69" s="25" t="s">
        <v>177</v>
      </c>
      <c r="E69" s="25" t="s">
        <v>178</v>
      </c>
      <c r="F69" s="27"/>
      <c r="G69" s="25" t="s">
        <v>179</v>
      </c>
      <c r="H69" s="25" t="s">
        <v>90</v>
      </c>
      <c r="I69" s="27" t="s">
        <v>91</v>
      </c>
      <c r="J69" s="27" t="s">
        <v>180</v>
      </c>
      <c r="K69" s="28"/>
      <c r="L69" s="58"/>
      <c r="M69" s="58"/>
      <c r="N69" s="58"/>
      <c r="O69" s="58"/>
      <c r="P69" s="55">
        <v>4.2</v>
      </c>
      <c r="Q69" s="55"/>
      <c r="R69" s="74"/>
      <c r="S69" s="74" t="s">
        <v>71</v>
      </c>
      <c r="T69" s="74" t="s">
        <v>94</v>
      </c>
      <c r="U69" s="74"/>
      <c r="V69" s="74"/>
      <c r="W69" s="74"/>
      <c r="X69" s="74"/>
      <c r="Y69" s="74"/>
      <c r="Z69" s="74" t="s">
        <v>71</v>
      </c>
      <c r="AA69" s="74" t="s">
        <v>94</v>
      </c>
      <c r="AB69" s="74"/>
      <c r="AC69" s="74"/>
      <c r="AD69" s="74"/>
      <c r="AE69" s="74"/>
      <c r="AF69" s="74"/>
      <c r="AG69" s="74"/>
      <c r="AH69" s="74" t="s">
        <v>71</v>
      </c>
      <c r="AI69" s="74" t="s">
        <v>94</v>
      </c>
      <c r="AJ69" s="74"/>
      <c r="AK69" s="74"/>
      <c r="AL69" s="74"/>
      <c r="AM69" s="74"/>
      <c r="AN69" s="74"/>
      <c r="AO69" s="74" t="s">
        <v>71</v>
      </c>
      <c r="AP69" s="74" t="s">
        <v>94</v>
      </c>
      <c r="AQ69" s="74"/>
      <c r="AR69" s="74"/>
      <c r="AS69" s="74"/>
      <c r="AT69" s="74"/>
      <c r="AU69" s="74"/>
      <c r="AV69" s="74"/>
      <c r="AW69" s="74"/>
      <c r="AX69" s="74"/>
      <c r="AY69" s="74"/>
      <c r="AZ69" s="74"/>
      <c r="BA69" s="74"/>
      <c r="BB69" s="74"/>
      <c r="BC69" s="86" t="str">
        <f t="shared" si="3"/>
        <v>否</v>
      </c>
      <c r="BD69" s="86"/>
    </row>
    <row r="70" s="4" customFormat="1" ht="36" spans="1:56">
      <c r="A70" s="25">
        <f t="shared" si="2"/>
        <v>65</v>
      </c>
      <c r="B70" s="26" t="s">
        <v>273</v>
      </c>
      <c r="C70" s="25" t="s">
        <v>96</v>
      </c>
      <c r="D70" s="25" t="s">
        <v>224</v>
      </c>
      <c r="E70" s="25" t="s">
        <v>274</v>
      </c>
      <c r="F70" s="27"/>
      <c r="G70" s="58" t="s">
        <v>275</v>
      </c>
      <c r="H70" s="38" t="s">
        <v>90</v>
      </c>
      <c r="I70" s="27" t="s">
        <v>91</v>
      </c>
      <c r="J70" s="58" t="s">
        <v>276</v>
      </c>
      <c r="K70" s="61"/>
      <c r="L70" s="58">
        <v>2024</v>
      </c>
      <c r="M70" s="58">
        <v>7</v>
      </c>
      <c r="N70" s="58"/>
      <c r="O70" s="58"/>
      <c r="P70" s="55">
        <v>4.101</v>
      </c>
      <c r="Q70" s="75"/>
      <c r="R70" s="74"/>
      <c r="S70" s="74" t="s">
        <v>71</v>
      </c>
      <c r="T70" s="74" t="s">
        <v>94</v>
      </c>
      <c r="U70" s="74"/>
      <c r="V70" s="74"/>
      <c r="W70" s="74"/>
      <c r="X70" s="74"/>
      <c r="Y70" s="74"/>
      <c r="Z70" s="74" t="s">
        <v>71</v>
      </c>
      <c r="AA70" s="74" t="s">
        <v>94</v>
      </c>
      <c r="AB70" s="74"/>
      <c r="AC70" s="74"/>
      <c r="AD70" s="74"/>
      <c r="AE70" s="74"/>
      <c r="AF70" s="74"/>
      <c r="AG70" s="74"/>
      <c r="AH70" s="74" t="s">
        <v>71</v>
      </c>
      <c r="AI70" s="74" t="s">
        <v>94</v>
      </c>
      <c r="AJ70" s="74"/>
      <c r="AK70" s="74"/>
      <c r="AL70" s="74"/>
      <c r="AM70" s="74"/>
      <c r="AN70" s="74"/>
      <c r="AO70" s="74" t="s">
        <v>71</v>
      </c>
      <c r="AP70" s="74" t="s">
        <v>94</v>
      </c>
      <c r="AQ70" s="74"/>
      <c r="AR70" s="74"/>
      <c r="AS70" s="74"/>
      <c r="AT70" s="74"/>
      <c r="AU70" s="74"/>
      <c r="AV70" s="74"/>
      <c r="AW70" s="74"/>
      <c r="AX70" s="74"/>
      <c r="AY70" s="74"/>
      <c r="AZ70" s="74"/>
      <c r="BA70" s="74"/>
      <c r="BB70" s="74"/>
      <c r="BC70" s="86" t="str">
        <f t="shared" si="3"/>
        <v>否</v>
      </c>
      <c r="BD70" s="86"/>
    </row>
    <row r="71" s="4" customFormat="1" ht="72" spans="1:56">
      <c r="A71" s="25">
        <f t="shared" si="2"/>
        <v>66</v>
      </c>
      <c r="B71" s="26" t="s">
        <v>277</v>
      </c>
      <c r="C71" s="25" t="s">
        <v>96</v>
      </c>
      <c r="D71" s="25" t="s">
        <v>97</v>
      </c>
      <c r="E71" s="25" t="s">
        <v>98</v>
      </c>
      <c r="F71" s="27" t="s">
        <v>278</v>
      </c>
      <c r="G71" s="25" t="s">
        <v>100</v>
      </c>
      <c r="H71" s="25" t="s">
        <v>90</v>
      </c>
      <c r="I71" s="27" t="s">
        <v>91</v>
      </c>
      <c r="J71" s="27" t="s">
        <v>100</v>
      </c>
      <c r="K71" s="28" t="s">
        <v>279</v>
      </c>
      <c r="L71" s="27"/>
      <c r="M71" s="27"/>
      <c r="N71" s="27"/>
      <c r="O71" s="27"/>
      <c r="P71" s="55">
        <v>4</v>
      </c>
      <c r="Q71" s="55"/>
      <c r="R71" s="74"/>
      <c r="S71" s="74" t="s">
        <v>71</v>
      </c>
      <c r="T71" s="74" t="s">
        <v>94</v>
      </c>
      <c r="U71" s="74"/>
      <c r="V71" s="74"/>
      <c r="W71" s="74"/>
      <c r="X71" s="74"/>
      <c r="Y71" s="74"/>
      <c r="Z71" s="74" t="s">
        <v>71</v>
      </c>
      <c r="AA71" s="74" t="s">
        <v>94</v>
      </c>
      <c r="AB71" s="74"/>
      <c r="AC71" s="74"/>
      <c r="AD71" s="74"/>
      <c r="AE71" s="74"/>
      <c r="AF71" s="74"/>
      <c r="AG71" s="74"/>
      <c r="AH71" s="74" t="s">
        <v>71</v>
      </c>
      <c r="AI71" s="74" t="s">
        <v>94</v>
      </c>
      <c r="AJ71" s="74"/>
      <c r="AK71" s="74"/>
      <c r="AL71" s="74"/>
      <c r="AM71" s="74"/>
      <c r="AN71" s="74"/>
      <c r="AO71" s="74" t="s">
        <v>71</v>
      </c>
      <c r="AP71" s="74" t="s">
        <v>94</v>
      </c>
      <c r="AQ71" s="74"/>
      <c r="AR71" s="74"/>
      <c r="AS71" s="74"/>
      <c r="AT71" s="74"/>
      <c r="AU71" s="74"/>
      <c r="AV71" s="74"/>
      <c r="AW71" s="74"/>
      <c r="AX71" s="74"/>
      <c r="AY71" s="74"/>
      <c r="AZ71" s="74"/>
      <c r="BA71" s="74"/>
      <c r="BB71" s="74"/>
      <c r="BC71" s="86" t="str">
        <f t="shared" si="3"/>
        <v>否</v>
      </c>
      <c r="BD71" s="86"/>
    </row>
    <row r="72" s="4" customFormat="1" ht="48" spans="1:56">
      <c r="A72" s="25">
        <f t="shared" si="2"/>
        <v>67</v>
      </c>
      <c r="B72" s="36" t="s">
        <v>280</v>
      </c>
      <c r="C72" s="25" t="s">
        <v>96</v>
      </c>
      <c r="D72" s="25" t="s">
        <v>117</v>
      </c>
      <c r="E72" s="25" t="s">
        <v>254</v>
      </c>
      <c r="F72" s="27"/>
      <c r="G72" s="25" t="s">
        <v>159</v>
      </c>
      <c r="H72" s="37" t="s">
        <v>90</v>
      </c>
      <c r="I72" s="27" t="s">
        <v>91</v>
      </c>
      <c r="J72" s="45" t="s">
        <v>174</v>
      </c>
      <c r="K72" s="36" t="s">
        <v>281</v>
      </c>
      <c r="L72" s="45">
        <v>2024</v>
      </c>
      <c r="M72" s="45"/>
      <c r="N72" s="45"/>
      <c r="O72" s="45"/>
      <c r="P72" s="55">
        <v>4</v>
      </c>
      <c r="Q72" s="79"/>
      <c r="R72" s="74"/>
      <c r="S72" s="74" t="s">
        <v>71</v>
      </c>
      <c r="T72" s="74" t="s">
        <v>94</v>
      </c>
      <c r="U72" s="74"/>
      <c r="V72" s="74"/>
      <c r="W72" s="74"/>
      <c r="X72" s="74"/>
      <c r="Y72" s="74"/>
      <c r="Z72" s="74" t="s">
        <v>71</v>
      </c>
      <c r="AA72" s="74" t="s">
        <v>94</v>
      </c>
      <c r="AB72" s="74"/>
      <c r="AC72" s="74"/>
      <c r="AD72" s="74"/>
      <c r="AE72" s="74"/>
      <c r="AF72" s="74"/>
      <c r="AG72" s="74"/>
      <c r="AH72" s="74" t="s">
        <v>71</v>
      </c>
      <c r="AI72" s="74" t="s">
        <v>94</v>
      </c>
      <c r="AJ72" s="74"/>
      <c r="AK72" s="74"/>
      <c r="AL72" s="74"/>
      <c r="AM72" s="74"/>
      <c r="AN72" s="74"/>
      <c r="AO72" s="74" t="s">
        <v>71</v>
      </c>
      <c r="AP72" s="74" t="s">
        <v>94</v>
      </c>
      <c r="AQ72" s="74"/>
      <c r="AR72" s="74"/>
      <c r="AS72" s="74"/>
      <c r="AT72" s="74"/>
      <c r="AU72" s="74"/>
      <c r="AV72" s="74"/>
      <c r="AW72" s="74"/>
      <c r="AX72" s="74"/>
      <c r="AY72" s="74"/>
      <c r="AZ72" s="74"/>
      <c r="BA72" s="74"/>
      <c r="BB72" s="74"/>
      <c r="BC72" s="86" t="str">
        <f t="shared" si="3"/>
        <v>否</v>
      </c>
      <c r="BD72" s="86"/>
    </row>
    <row r="73" s="4" customFormat="1" ht="36" spans="1:56">
      <c r="A73" s="25">
        <f t="shared" si="2"/>
        <v>68</v>
      </c>
      <c r="B73" s="26" t="s">
        <v>282</v>
      </c>
      <c r="C73" s="25" t="s">
        <v>96</v>
      </c>
      <c r="D73" s="25" t="s">
        <v>177</v>
      </c>
      <c r="E73" s="25" t="s">
        <v>178</v>
      </c>
      <c r="F73" s="27"/>
      <c r="G73" s="25" t="s">
        <v>179</v>
      </c>
      <c r="H73" s="25" t="s">
        <v>90</v>
      </c>
      <c r="I73" s="27" t="s">
        <v>125</v>
      </c>
      <c r="J73" s="25" t="s">
        <v>180</v>
      </c>
      <c r="K73" s="26"/>
      <c r="L73" s="27">
        <v>2024</v>
      </c>
      <c r="M73" s="27">
        <v>3</v>
      </c>
      <c r="N73" s="27">
        <v>2025</v>
      </c>
      <c r="O73" s="27">
        <v>6</v>
      </c>
      <c r="P73" s="55">
        <v>3.783042</v>
      </c>
      <c r="Q73" s="55">
        <v>1.9</v>
      </c>
      <c r="R73" s="74"/>
      <c r="S73" s="74" t="s">
        <v>71</v>
      </c>
      <c r="T73" s="74" t="s">
        <v>94</v>
      </c>
      <c r="U73" s="74"/>
      <c r="V73" s="74"/>
      <c r="W73" s="74"/>
      <c r="X73" s="74"/>
      <c r="Y73" s="74"/>
      <c r="Z73" s="74" t="s">
        <v>71</v>
      </c>
      <c r="AA73" s="74" t="s">
        <v>94</v>
      </c>
      <c r="AB73" s="74"/>
      <c r="AC73" s="74"/>
      <c r="AD73" s="74"/>
      <c r="AE73" s="74"/>
      <c r="AF73" s="74"/>
      <c r="AG73" s="74"/>
      <c r="AH73" s="74" t="s">
        <v>71</v>
      </c>
      <c r="AI73" s="74" t="s">
        <v>94</v>
      </c>
      <c r="AJ73" s="74"/>
      <c r="AK73" s="74"/>
      <c r="AL73" s="74"/>
      <c r="AM73" s="74"/>
      <c r="AN73" s="74"/>
      <c r="AO73" s="74" t="s">
        <v>71</v>
      </c>
      <c r="AP73" s="74" t="s">
        <v>94</v>
      </c>
      <c r="AQ73" s="74"/>
      <c r="AR73" s="74"/>
      <c r="AS73" s="74"/>
      <c r="AT73" s="74"/>
      <c r="AU73" s="74"/>
      <c r="AV73" s="74"/>
      <c r="AW73" s="74"/>
      <c r="AX73" s="74"/>
      <c r="AY73" s="74"/>
      <c r="AZ73" s="74"/>
      <c r="BA73" s="74"/>
      <c r="BB73" s="74"/>
      <c r="BC73" s="86" t="str">
        <f t="shared" si="3"/>
        <v>是</v>
      </c>
      <c r="BD73" s="86"/>
    </row>
    <row r="74" s="1" customFormat="1" ht="36" spans="1:56">
      <c r="A74" s="25">
        <f t="shared" si="2"/>
        <v>69</v>
      </c>
      <c r="B74" s="26" t="s">
        <v>283</v>
      </c>
      <c r="C74" s="25" t="s">
        <v>96</v>
      </c>
      <c r="D74" s="25" t="s">
        <v>224</v>
      </c>
      <c r="E74" s="25" t="s">
        <v>284</v>
      </c>
      <c r="F74" s="27"/>
      <c r="G74" s="25" t="s">
        <v>179</v>
      </c>
      <c r="H74" s="25" t="s">
        <v>90</v>
      </c>
      <c r="I74" s="27" t="s">
        <v>91</v>
      </c>
      <c r="J74" s="27" t="s">
        <v>180</v>
      </c>
      <c r="K74" s="28"/>
      <c r="L74" s="27">
        <v>2024</v>
      </c>
      <c r="M74" s="27">
        <v>5</v>
      </c>
      <c r="N74" s="27"/>
      <c r="O74" s="27"/>
      <c r="P74" s="55">
        <v>3.64</v>
      </c>
      <c r="Q74" s="55"/>
      <c r="R74" s="74"/>
      <c r="S74" s="74" t="s">
        <v>71</v>
      </c>
      <c r="T74" s="74" t="s">
        <v>94</v>
      </c>
      <c r="U74" s="74"/>
      <c r="V74" s="74"/>
      <c r="W74" s="74"/>
      <c r="X74" s="74"/>
      <c r="Y74" s="74"/>
      <c r="Z74" s="74" t="s">
        <v>71</v>
      </c>
      <c r="AA74" s="74" t="s">
        <v>94</v>
      </c>
      <c r="AB74" s="74"/>
      <c r="AC74" s="74"/>
      <c r="AD74" s="74"/>
      <c r="AE74" s="74"/>
      <c r="AF74" s="74"/>
      <c r="AG74" s="74"/>
      <c r="AH74" s="74" t="s">
        <v>71</v>
      </c>
      <c r="AI74" s="74" t="s">
        <v>94</v>
      </c>
      <c r="AJ74" s="74"/>
      <c r="AK74" s="74"/>
      <c r="AL74" s="74"/>
      <c r="AM74" s="74"/>
      <c r="AN74" s="74"/>
      <c r="AO74" s="74" t="s">
        <v>71</v>
      </c>
      <c r="AP74" s="74" t="s">
        <v>94</v>
      </c>
      <c r="AQ74" s="74"/>
      <c r="AR74" s="74"/>
      <c r="AS74" s="74"/>
      <c r="AT74" s="74"/>
      <c r="AU74" s="74"/>
      <c r="AV74" s="74"/>
      <c r="AW74" s="74"/>
      <c r="AX74" s="74"/>
      <c r="AY74" s="74"/>
      <c r="AZ74" s="74"/>
      <c r="BA74" s="74"/>
      <c r="BB74" s="74"/>
      <c r="BC74" s="86" t="str">
        <f t="shared" si="3"/>
        <v>否</v>
      </c>
      <c r="BD74" s="86"/>
    </row>
    <row r="75" s="1" customFormat="1" ht="48" spans="1:56">
      <c r="A75" s="25">
        <f t="shared" si="2"/>
        <v>70</v>
      </c>
      <c r="B75" s="43" t="s">
        <v>285</v>
      </c>
      <c r="C75" s="25" t="s">
        <v>96</v>
      </c>
      <c r="D75" s="25" t="s">
        <v>117</v>
      </c>
      <c r="E75" s="25" t="s">
        <v>118</v>
      </c>
      <c r="F75" s="27"/>
      <c r="G75" s="41" t="s">
        <v>119</v>
      </c>
      <c r="H75" s="41" t="s">
        <v>90</v>
      </c>
      <c r="I75" s="27" t="s">
        <v>125</v>
      </c>
      <c r="J75" s="41" t="s">
        <v>286</v>
      </c>
      <c r="K75" s="43" t="s">
        <v>287</v>
      </c>
      <c r="L75" s="62">
        <v>2024</v>
      </c>
      <c r="M75" s="62">
        <v>4</v>
      </c>
      <c r="N75" s="62">
        <v>2025</v>
      </c>
      <c r="O75" s="62">
        <v>12</v>
      </c>
      <c r="P75" s="55">
        <v>3.46</v>
      </c>
      <c r="Q75" s="55">
        <v>1.384</v>
      </c>
      <c r="R75" s="74"/>
      <c r="S75" s="74" t="s">
        <v>71</v>
      </c>
      <c r="T75" s="74" t="s">
        <v>94</v>
      </c>
      <c r="U75" s="74"/>
      <c r="V75" s="74"/>
      <c r="W75" s="74"/>
      <c r="X75" s="74"/>
      <c r="Y75" s="74"/>
      <c r="Z75" s="74" t="s">
        <v>71</v>
      </c>
      <c r="AA75" s="74" t="s">
        <v>94</v>
      </c>
      <c r="AB75" s="74"/>
      <c r="AC75" s="74"/>
      <c r="AD75" s="74"/>
      <c r="AE75" s="74"/>
      <c r="AF75" s="74"/>
      <c r="AG75" s="74"/>
      <c r="AH75" s="74" t="s">
        <v>71</v>
      </c>
      <c r="AI75" s="74" t="s">
        <v>94</v>
      </c>
      <c r="AJ75" s="74"/>
      <c r="AK75" s="74"/>
      <c r="AL75" s="74"/>
      <c r="AM75" s="74"/>
      <c r="AN75" s="74"/>
      <c r="AO75" s="74" t="s">
        <v>71</v>
      </c>
      <c r="AP75" s="74" t="s">
        <v>94</v>
      </c>
      <c r="AQ75" s="74"/>
      <c r="AR75" s="74"/>
      <c r="AS75" s="74"/>
      <c r="AT75" s="74"/>
      <c r="AU75" s="74"/>
      <c r="AV75" s="74"/>
      <c r="AW75" s="74"/>
      <c r="AX75" s="74"/>
      <c r="AY75" s="74"/>
      <c r="AZ75" s="74"/>
      <c r="BA75" s="74"/>
      <c r="BB75" s="74"/>
      <c r="BC75" s="86" t="str">
        <f t="shared" si="3"/>
        <v>否</v>
      </c>
      <c r="BD75" s="86"/>
    </row>
    <row r="76" s="1" customFormat="1" ht="24" spans="1:56">
      <c r="A76" s="25">
        <f t="shared" si="2"/>
        <v>71</v>
      </c>
      <c r="B76" s="26" t="s">
        <v>288</v>
      </c>
      <c r="C76" s="25" t="s">
        <v>96</v>
      </c>
      <c r="D76" s="25" t="s">
        <v>117</v>
      </c>
      <c r="E76" s="25" t="s">
        <v>118</v>
      </c>
      <c r="F76" s="27"/>
      <c r="G76" s="88" t="s">
        <v>289</v>
      </c>
      <c r="H76" s="25" t="s">
        <v>90</v>
      </c>
      <c r="I76" s="27" t="s">
        <v>91</v>
      </c>
      <c r="J76" s="88" t="s">
        <v>290</v>
      </c>
      <c r="K76" s="26"/>
      <c r="L76" s="27">
        <v>2024</v>
      </c>
      <c r="M76" s="27">
        <v>6</v>
      </c>
      <c r="N76" s="27"/>
      <c r="O76" s="27"/>
      <c r="P76" s="55">
        <v>3.4</v>
      </c>
      <c r="Q76" s="55"/>
      <c r="R76" s="74"/>
      <c r="S76" s="74" t="s">
        <v>71</v>
      </c>
      <c r="T76" s="74" t="s">
        <v>94</v>
      </c>
      <c r="U76" s="74"/>
      <c r="V76" s="74"/>
      <c r="W76" s="74"/>
      <c r="X76" s="74"/>
      <c r="Y76" s="74"/>
      <c r="Z76" s="74" t="s">
        <v>71</v>
      </c>
      <c r="AA76" s="74" t="s">
        <v>94</v>
      </c>
      <c r="AB76" s="74"/>
      <c r="AC76" s="74"/>
      <c r="AD76" s="74"/>
      <c r="AE76" s="74"/>
      <c r="AF76" s="74"/>
      <c r="AG76" s="74"/>
      <c r="AH76" s="74" t="s">
        <v>71</v>
      </c>
      <c r="AI76" s="74" t="s">
        <v>94</v>
      </c>
      <c r="AJ76" s="74"/>
      <c r="AK76" s="74"/>
      <c r="AL76" s="74"/>
      <c r="AM76" s="74"/>
      <c r="AN76" s="74"/>
      <c r="AO76" s="74" t="s">
        <v>71</v>
      </c>
      <c r="AP76" s="74" t="s">
        <v>94</v>
      </c>
      <c r="AQ76" s="74"/>
      <c r="AR76" s="74"/>
      <c r="AS76" s="74"/>
      <c r="AT76" s="74"/>
      <c r="AU76" s="74"/>
      <c r="AV76" s="74"/>
      <c r="AW76" s="74"/>
      <c r="AX76" s="74"/>
      <c r="AY76" s="74"/>
      <c r="AZ76" s="74"/>
      <c r="BA76" s="74"/>
      <c r="BB76" s="74"/>
      <c r="BC76" s="86" t="str">
        <f t="shared" si="3"/>
        <v>否</v>
      </c>
      <c r="BD76" s="86"/>
    </row>
    <row r="77" s="1" customFormat="1" ht="204" spans="1:56">
      <c r="A77" s="25">
        <f t="shared" si="2"/>
        <v>72</v>
      </c>
      <c r="B77" s="26" t="s">
        <v>291</v>
      </c>
      <c r="C77" s="25" t="s">
        <v>96</v>
      </c>
      <c r="D77" s="25" t="s">
        <v>117</v>
      </c>
      <c r="E77" s="25" t="s">
        <v>206</v>
      </c>
      <c r="F77" s="27"/>
      <c r="G77" s="25" t="s">
        <v>163</v>
      </c>
      <c r="H77" s="25" t="s">
        <v>90</v>
      </c>
      <c r="I77" s="27" t="s">
        <v>91</v>
      </c>
      <c r="J77" s="25" t="s">
        <v>240</v>
      </c>
      <c r="K77" s="26" t="s">
        <v>236</v>
      </c>
      <c r="L77" s="27">
        <v>2024</v>
      </c>
      <c r="M77" s="27">
        <v>10</v>
      </c>
      <c r="N77" s="27"/>
      <c r="O77" s="27"/>
      <c r="P77" s="55">
        <v>3.2</v>
      </c>
      <c r="Q77" s="55"/>
      <c r="R77" s="74"/>
      <c r="S77" s="74" t="s">
        <v>71</v>
      </c>
      <c r="T77" s="74" t="s">
        <v>94</v>
      </c>
      <c r="U77" s="74"/>
      <c r="V77" s="74"/>
      <c r="W77" s="74"/>
      <c r="X77" s="74"/>
      <c r="Y77" s="74"/>
      <c r="Z77" s="74" t="s">
        <v>71</v>
      </c>
      <c r="AA77" s="74" t="s">
        <v>94</v>
      </c>
      <c r="AB77" s="74"/>
      <c r="AC77" s="74"/>
      <c r="AD77" s="74"/>
      <c r="AE77" s="74"/>
      <c r="AF77" s="74"/>
      <c r="AG77" s="74"/>
      <c r="AH77" s="74" t="s">
        <v>71</v>
      </c>
      <c r="AI77" s="74" t="s">
        <v>94</v>
      </c>
      <c r="AJ77" s="74"/>
      <c r="AK77" s="74"/>
      <c r="AL77" s="74"/>
      <c r="AM77" s="74"/>
      <c r="AN77" s="74"/>
      <c r="AO77" s="74" t="s">
        <v>71</v>
      </c>
      <c r="AP77" s="74" t="s">
        <v>94</v>
      </c>
      <c r="AQ77" s="74"/>
      <c r="AR77" s="74"/>
      <c r="AS77" s="74"/>
      <c r="AT77" s="74"/>
      <c r="AU77" s="74"/>
      <c r="AV77" s="74"/>
      <c r="AW77" s="74"/>
      <c r="AX77" s="74"/>
      <c r="AY77" s="74"/>
      <c r="AZ77" s="74"/>
      <c r="BA77" s="74"/>
      <c r="BB77" s="74"/>
      <c r="BC77" s="86" t="str">
        <f t="shared" si="3"/>
        <v>否</v>
      </c>
      <c r="BD77" s="86"/>
    </row>
    <row r="78" s="1" customFormat="1" ht="24" spans="1:56">
      <c r="A78" s="25">
        <f t="shared" si="2"/>
        <v>73</v>
      </c>
      <c r="B78" s="26" t="s">
        <v>292</v>
      </c>
      <c r="C78" s="27" t="s">
        <v>96</v>
      </c>
      <c r="D78" s="27" t="s">
        <v>224</v>
      </c>
      <c r="E78" s="27" t="s">
        <v>269</v>
      </c>
      <c r="F78" s="27"/>
      <c r="G78" s="27" t="s">
        <v>221</v>
      </c>
      <c r="H78" s="27" t="s">
        <v>90</v>
      </c>
      <c r="I78" s="27" t="s">
        <v>125</v>
      </c>
      <c r="J78" s="27" t="s">
        <v>270</v>
      </c>
      <c r="K78" s="28"/>
      <c r="L78" s="46">
        <v>2024</v>
      </c>
      <c r="M78" s="46">
        <v>4</v>
      </c>
      <c r="N78" s="46">
        <v>2024</v>
      </c>
      <c r="O78" s="46">
        <v>12</v>
      </c>
      <c r="P78" s="55">
        <v>3.033337</v>
      </c>
      <c r="Q78" s="55">
        <v>1.53334</v>
      </c>
      <c r="R78" s="74"/>
      <c r="S78" s="74" t="s">
        <v>71</v>
      </c>
      <c r="T78" s="74" t="s">
        <v>94</v>
      </c>
      <c r="U78" s="74"/>
      <c r="V78" s="74"/>
      <c r="W78" s="74"/>
      <c r="X78" s="74"/>
      <c r="Y78" s="74"/>
      <c r="Z78" s="74" t="s">
        <v>71</v>
      </c>
      <c r="AA78" s="74" t="s">
        <v>94</v>
      </c>
      <c r="AB78" s="74"/>
      <c r="AC78" s="74"/>
      <c r="AD78" s="74"/>
      <c r="AE78" s="74"/>
      <c r="AF78" s="74"/>
      <c r="AG78" s="74"/>
      <c r="AH78" s="74" t="s">
        <v>71</v>
      </c>
      <c r="AI78" s="74" t="s">
        <v>94</v>
      </c>
      <c r="AJ78" s="74"/>
      <c r="AK78" s="74"/>
      <c r="AL78" s="74"/>
      <c r="AM78" s="74"/>
      <c r="AN78" s="74"/>
      <c r="AO78" s="74" t="s">
        <v>71</v>
      </c>
      <c r="AP78" s="74" t="s">
        <v>94</v>
      </c>
      <c r="AQ78" s="74"/>
      <c r="AR78" s="74"/>
      <c r="AS78" s="74"/>
      <c r="AT78" s="74"/>
      <c r="AU78" s="74"/>
      <c r="AV78" s="74"/>
      <c r="AW78" s="74"/>
      <c r="AX78" s="74"/>
      <c r="AY78" s="74"/>
      <c r="AZ78" s="74"/>
      <c r="BA78" s="74"/>
      <c r="BB78" s="74"/>
      <c r="BC78" s="86" t="str">
        <f t="shared" si="3"/>
        <v>否</v>
      </c>
      <c r="BD78" s="86"/>
    </row>
    <row r="79" s="1" customFormat="1" ht="24" spans="1:56">
      <c r="A79" s="25">
        <f t="shared" si="2"/>
        <v>74</v>
      </c>
      <c r="B79" s="26" t="s">
        <v>293</v>
      </c>
      <c r="C79" s="25" t="s">
        <v>96</v>
      </c>
      <c r="D79" s="25" t="s">
        <v>224</v>
      </c>
      <c r="E79" s="25" t="s">
        <v>269</v>
      </c>
      <c r="F79" s="27"/>
      <c r="G79" s="25" t="s">
        <v>221</v>
      </c>
      <c r="H79" s="25" t="s">
        <v>90</v>
      </c>
      <c r="I79" s="27" t="s">
        <v>91</v>
      </c>
      <c r="J79" s="25" t="s">
        <v>238</v>
      </c>
      <c r="K79" s="26"/>
      <c r="L79" s="27"/>
      <c r="M79" s="27"/>
      <c r="N79" s="27"/>
      <c r="O79" s="27"/>
      <c r="P79" s="55">
        <v>3</v>
      </c>
      <c r="Q79" s="55"/>
      <c r="R79" s="74"/>
      <c r="S79" s="74" t="s">
        <v>71</v>
      </c>
      <c r="T79" s="74" t="s">
        <v>94</v>
      </c>
      <c r="U79" s="74"/>
      <c r="V79" s="74"/>
      <c r="W79" s="74"/>
      <c r="X79" s="74"/>
      <c r="Y79" s="74"/>
      <c r="Z79" s="74" t="s">
        <v>71</v>
      </c>
      <c r="AA79" s="74" t="s">
        <v>94</v>
      </c>
      <c r="AB79" s="74"/>
      <c r="AC79" s="74"/>
      <c r="AD79" s="74"/>
      <c r="AE79" s="74"/>
      <c r="AF79" s="74"/>
      <c r="AG79" s="74"/>
      <c r="AH79" s="74" t="s">
        <v>71</v>
      </c>
      <c r="AI79" s="74" t="s">
        <v>94</v>
      </c>
      <c r="AJ79" s="74"/>
      <c r="AK79" s="74"/>
      <c r="AL79" s="74"/>
      <c r="AM79" s="74"/>
      <c r="AN79" s="74"/>
      <c r="AO79" s="74" t="s">
        <v>71</v>
      </c>
      <c r="AP79" s="74" t="s">
        <v>94</v>
      </c>
      <c r="AQ79" s="74"/>
      <c r="AR79" s="74"/>
      <c r="AS79" s="74"/>
      <c r="AT79" s="74"/>
      <c r="AU79" s="74"/>
      <c r="AV79" s="74"/>
      <c r="AW79" s="74"/>
      <c r="AX79" s="74"/>
      <c r="AY79" s="74"/>
      <c r="AZ79" s="74"/>
      <c r="BA79" s="74"/>
      <c r="BB79" s="74"/>
      <c r="BC79" s="86" t="str">
        <f t="shared" si="3"/>
        <v>否</v>
      </c>
      <c r="BD79" s="86"/>
    </row>
    <row r="80" s="1" customFormat="1" ht="132" spans="1:56">
      <c r="A80" s="25">
        <f t="shared" si="2"/>
        <v>75</v>
      </c>
      <c r="B80" s="26" t="s">
        <v>294</v>
      </c>
      <c r="C80" s="25" t="s">
        <v>96</v>
      </c>
      <c r="D80" s="25" t="s">
        <v>117</v>
      </c>
      <c r="E80" s="25" t="s">
        <v>118</v>
      </c>
      <c r="F80" s="27"/>
      <c r="G80" s="25" t="s">
        <v>159</v>
      </c>
      <c r="H80" s="25" t="s">
        <v>90</v>
      </c>
      <c r="I80" s="27" t="s">
        <v>91</v>
      </c>
      <c r="J80" s="56" t="s">
        <v>174</v>
      </c>
      <c r="K80" s="26" t="s">
        <v>295</v>
      </c>
      <c r="L80" s="27">
        <v>2024</v>
      </c>
      <c r="M80" s="27"/>
      <c r="N80" s="27"/>
      <c r="O80" s="27"/>
      <c r="P80" s="55">
        <v>3</v>
      </c>
      <c r="Q80" s="55"/>
      <c r="R80" s="74"/>
      <c r="S80" s="74" t="s">
        <v>71</v>
      </c>
      <c r="T80" s="74" t="s">
        <v>94</v>
      </c>
      <c r="U80" s="74"/>
      <c r="V80" s="74"/>
      <c r="W80" s="74"/>
      <c r="X80" s="74"/>
      <c r="Y80" s="74"/>
      <c r="Z80" s="74" t="s">
        <v>71</v>
      </c>
      <c r="AA80" s="74" t="s">
        <v>94</v>
      </c>
      <c r="AB80" s="74"/>
      <c r="AC80" s="74"/>
      <c r="AD80" s="74"/>
      <c r="AE80" s="74"/>
      <c r="AF80" s="74"/>
      <c r="AG80" s="74"/>
      <c r="AH80" s="74" t="s">
        <v>71</v>
      </c>
      <c r="AI80" s="74" t="s">
        <v>94</v>
      </c>
      <c r="AJ80" s="74"/>
      <c r="AK80" s="74"/>
      <c r="AL80" s="74"/>
      <c r="AM80" s="74"/>
      <c r="AN80" s="74"/>
      <c r="AO80" s="74" t="s">
        <v>71</v>
      </c>
      <c r="AP80" s="74" t="s">
        <v>94</v>
      </c>
      <c r="AQ80" s="74"/>
      <c r="AR80" s="74"/>
      <c r="AS80" s="74"/>
      <c r="AT80" s="74"/>
      <c r="AU80" s="74"/>
      <c r="AV80" s="74"/>
      <c r="AW80" s="74"/>
      <c r="AX80" s="74"/>
      <c r="AY80" s="74"/>
      <c r="AZ80" s="74"/>
      <c r="BA80" s="74"/>
      <c r="BB80" s="74"/>
      <c r="BC80" s="86" t="str">
        <f t="shared" si="3"/>
        <v>否</v>
      </c>
      <c r="BD80" s="86"/>
    </row>
    <row r="81" s="1" customFormat="1" ht="24" spans="1:56">
      <c r="A81" s="25">
        <f t="shared" si="2"/>
        <v>76</v>
      </c>
      <c r="B81" s="26" t="s">
        <v>296</v>
      </c>
      <c r="C81" s="25" t="s">
        <v>96</v>
      </c>
      <c r="D81" s="25" t="s">
        <v>177</v>
      </c>
      <c r="E81" s="25" t="s">
        <v>178</v>
      </c>
      <c r="F81" s="27"/>
      <c r="G81" s="25" t="s">
        <v>179</v>
      </c>
      <c r="H81" s="25" t="s">
        <v>90</v>
      </c>
      <c r="I81" s="27" t="s">
        <v>125</v>
      </c>
      <c r="J81" s="25" t="s">
        <v>180</v>
      </c>
      <c r="K81" s="26"/>
      <c r="L81" s="46">
        <v>2024</v>
      </c>
      <c r="M81" s="46">
        <v>8</v>
      </c>
      <c r="N81" s="46">
        <v>2025</v>
      </c>
      <c r="O81" s="46">
        <v>8</v>
      </c>
      <c r="P81" s="55">
        <v>2.99694</v>
      </c>
      <c r="Q81" s="55">
        <v>1.19878</v>
      </c>
      <c r="R81" s="74"/>
      <c r="S81" s="74" t="s">
        <v>71</v>
      </c>
      <c r="T81" s="74" t="s">
        <v>94</v>
      </c>
      <c r="U81" s="74"/>
      <c r="V81" s="74"/>
      <c r="W81" s="74"/>
      <c r="X81" s="74"/>
      <c r="Y81" s="74"/>
      <c r="Z81" s="74" t="s">
        <v>71</v>
      </c>
      <c r="AA81" s="74" t="s">
        <v>94</v>
      </c>
      <c r="AB81" s="74"/>
      <c r="AC81" s="74"/>
      <c r="AD81" s="74"/>
      <c r="AE81" s="74"/>
      <c r="AF81" s="74"/>
      <c r="AG81" s="74"/>
      <c r="AH81" s="74" t="s">
        <v>71</v>
      </c>
      <c r="AI81" s="74" t="s">
        <v>94</v>
      </c>
      <c r="AJ81" s="74"/>
      <c r="AK81" s="74"/>
      <c r="AL81" s="74"/>
      <c r="AM81" s="74"/>
      <c r="AN81" s="74"/>
      <c r="AO81" s="74" t="s">
        <v>71</v>
      </c>
      <c r="AP81" s="74" t="s">
        <v>94</v>
      </c>
      <c r="AQ81" s="74"/>
      <c r="AR81" s="74"/>
      <c r="AS81" s="74"/>
      <c r="AT81" s="74"/>
      <c r="AU81" s="74"/>
      <c r="AV81" s="74"/>
      <c r="AW81" s="74"/>
      <c r="AX81" s="74"/>
      <c r="AY81" s="74"/>
      <c r="AZ81" s="74"/>
      <c r="BA81" s="74"/>
      <c r="BB81" s="74"/>
      <c r="BC81" s="86" t="str">
        <f t="shared" si="3"/>
        <v>否</v>
      </c>
      <c r="BD81" s="86"/>
    </row>
    <row r="82" s="1" customFormat="1" ht="24" spans="1:56">
      <c r="A82" s="25">
        <f t="shared" si="2"/>
        <v>77</v>
      </c>
      <c r="B82" s="26" t="s">
        <v>297</v>
      </c>
      <c r="C82" s="25" t="s">
        <v>96</v>
      </c>
      <c r="D82" s="25" t="s">
        <v>177</v>
      </c>
      <c r="E82" s="25" t="s">
        <v>178</v>
      </c>
      <c r="F82" s="27"/>
      <c r="G82" s="25" t="s">
        <v>179</v>
      </c>
      <c r="H82" s="25" t="s">
        <v>90</v>
      </c>
      <c r="I82" s="27" t="s">
        <v>91</v>
      </c>
      <c r="J82" s="27" t="s">
        <v>180</v>
      </c>
      <c r="K82" s="28"/>
      <c r="L82" s="27">
        <v>2024</v>
      </c>
      <c r="M82" s="27"/>
      <c r="N82" s="27"/>
      <c r="O82" s="27"/>
      <c r="P82" s="55">
        <v>2.897691</v>
      </c>
      <c r="Q82" s="55"/>
      <c r="R82" s="74"/>
      <c r="S82" s="74" t="s">
        <v>71</v>
      </c>
      <c r="T82" s="74" t="s">
        <v>94</v>
      </c>
      <c r="U82" s="74"/>
      <c r="V82" s="74"/>
      <c r="W82" s="74"/>
      <c r="X82" s="74"/>
      <c r="Y82" s="74"/>
      <c r="Z82" s="74" t="s">
        <v>71</v>
      </c>
      <c r="AA82" s="74" t="s">
        <v>94</v>
      </c>
      <c r="AB82" s="74"/>
      <c r="AC82" s="74"/>
      <c r="AD82" s="74"/>
      <c r="AE82" s="74"/>
      <c r="AF82" s="74"/>
      <c r="AG82" s="74"/>
      <c r="AH82" s="74" t="s">
        <v>71</v>
      </c>
      <c r="AI82" s="74" t="s">
        <v>94</v>
      </c>
      <c r="AJ82" s="74"/>
      <c r="AK82" s="74"/>
      <c r="AL82" s="74"/>
      <c r="AM82" s="74"/>
      <c r="AN82" s="74"/>
      <c r="AO82" s="74" t="s">
        <v>71</v>
      </c>
      <c r="AP82" s="74" t="s">
        <v>94</v>
      </c>
      <c r="AQ82" s="74"/>
      <c r="AR82" s="74"/>
      <c r="AS82" s="74"/>
      <c r="AT82" s="74"/>
      <c r="AU82" s="74"/>
      <c r="AV82" s="74"/>
      <c r="AW82" s="74"/>
      <c r="AX82" s="74"/>
      <c r="AY82" s="74"/>
      <c r="AZ82" s="74"/>
      <c r="BA82" s="74"/>
      <c r="BB82" s="74"/>
      <c r="BC82" s="86" t="str">
        <f t="shared" si="3"/>
        <v>否</v>
      </c>
      <c r="BD82" s="86"/>
    </row>
    <row r="83" s="1" customFormat="1" ht="108" spans="1:56">
      <c r="A83" s="25">
        <f t="shared" si="2"/>
        <v>78</v>
      </c>
      <c r="B83" s="26" t="s">
        <v>298</v>
      </c>
      <c r="C83" s="25" t="s">
        <v>96</v>
      </c>
      <c r="D83" s="25" t="s">
        <v>117</v>
      </c>
      <c r="E83" s="25" t="s">
        <v>118</v>
      </c>
      <c r="F83" s="27"/>
      <c r="G83" s="25" t="s">
        <v>163</v>
      </c>
      <c r="H83" s="30" t="s">
        <v>90</v>
      </c>
      <c r="I83" s="27" t="s">
        <v>91</v>
      </c>
      <c r="J83" s="27" t="s">
        <v>164</v>
      </c>
      <c r="K83" s="28" t="s">
        <v>299</v>
      </c>
      <c r="L83" s="27">
        <v>2024</v>
      </c>
      <c r="M83" s="27"/>
      <c r="N83" s="27"/>
      <c r="O83" s="27"/>
      <c r="P83" s="55">
        <v>2.67</v>
      </c>
      <c r="Q83" s="55"/>
      <c r="R83" s="74"/>
      <c r="S83" s="74" t="s">
        <v>71</v>
      </c>
      <c r="T83" s="74" t="s">
        <v>94</v>
      </c>
      <c r="U83" s="74"/>
      <c r="V83" s="74"/>
      <c r="W83" s="74"/>
      <c r="X83" s="74"/>
      <c r="Y83" s="74"/>
      <c r="Z83" s="74" t="s">
        <v>71</v>
      </c>
      <c r="AA83" s="74" t="s">
        <v>94</v>
      </c>
      <c r="AB83" s="74"/>
      <c r="AC83" s="74"/>
      <c r="AD83" s="74"/>
      <c r="AE83" s="74"/>
      <c r="AF83" s="74"/>
      <c r="AG83" s="74"/>
      <c r="AH83" s="74" t="s">
        <v>71</v>
      </c>
      <c r="AI83" s="74" t="s">
        <v>94</v>
      </c>
      <c r="AJ83" s="74"/>
      <c r="AK83" s="74"/>
      <c r="AL83" s="74"/>
      <c r="AM83" s="74"/>
      <c r="AN83" s="74"/>
      <c r="AO83" s="74" t="s">
        <v>71</v>
      </c>
      <c r="AP83" s="74" t="s">
        <v>94</v>
      </c>
      <c r="AQ83" s="74"/>
      <c r="AR83" s="74"/>
      <c r="AS83" s="74"/>
      <c r="AT83" s="74"/>
      <c r="AU83" s="74"/>
      <c r="AV83" s="74"/>
      <c r="AW83" s="74"/>
      <c r="AX83" s="74"/>
      <c r="AY83" s="74"/>
      <c r="AZ83" s="74"/>
      <c r="BA83" s="74"/>
      <c r="BB83" s="74"/>
      <c r="BC83" s="86" t="str">
        <f t="shared" si="3"/>
        <v>否</v>
      </c>
      <c r="BD83" s="86"/>
    </row>
    <row r="84" s="1" customFormat="1" ht="24" spans="1:56">
      <c r="A84" s="25">
        <f t="shared" si="2"/>
        <v>79</v>
      </c>
      <c r="B84" s="43" t="s">
        <v>300</v>
      </c>
      <c r="C84" s="25" t="s">
        <v>96</v>
      </c>
      <c r="D84" s="25" t="s">
        <v>177</v>
      </c>
      <c r="E84" s="25" t="s">
        <v>301</v>
      </c>
      <c r="F84" s="27"/>
      <c r="G84" s="41" t="s">
        <v>302</v>
      </c>
      <c r="H84" s="41" t="s">
        <v>90</v>
      </c>
      <c r="I84" s="27" t="s">
        <v>91</v>
      </c>
      <c r="J84" s="41" t="s">
        <v>302</v>
      </c>
      <c r="K84" s="43"/>
      <c r="L84" s="62"/>
      <c r="M84" s="62"/>
      <c r="N84" s="62"/>
      <c r="O84" s="62"/>
      <c r="P84" s="55">
        <v>2.5</v>
      </c>
      <c r="Q84" s="55"/>
      <c r="R84" s="74"/>
      <c r="S84" s="74" t="s">
        <v>71</v>
      </c>
      <c r="T84" s="74" t="s">
        <v>94</v>
      </c>
      <c r="U84" s="74"/>
      <c r="V84" s="74"/>
      <c r="W84" s="74"/>
      <c r="X84" s="74"/>
      <c r="Y84" s="74"/>
      <c r="Z84" s="74" t="s">
        <v>71</v>
      </c>
      <c r="AA84" s="74" t="s">
        <v>94</v>
      </c>
      <c r="AB84" s="74"/>
      <c r="AC84" s="74"/>
      <c r="AD84" s="74"/>
      <c r="AE84" s="74"/>
      <c r="AF84" s="74"/>
      <c r="AG84" s="74"/>
      <c r="AH84" s="74" t="s">
        <v>71</v>
      </c>
      <c r="AI84" s="74" t="s">
        <v>94</v>
      </c>
      <c r="AJ84" s="74"/>
      <c r="AK84" s="74"/>
      <c r="AL84" s="74"/>
      <c r="AM84" s="74"/>
      <c r="AN84" s="74"/>
      <c r="AO84" s="74" t="s">
        <v>71</v>
      </c>
      <c r="AP84" s="74" t="s">
        <v>94</v>
      </c>
      <c r="AQ84" s="74"/>
      <c r="AR84" s="74"/>
      <c r="AS84" s="74"/>
      <c r="AT84" s="74"/>
      <c r="AU84" s="74"/>
      <c r="AV84" s="74"/>
      <c r="AW84" s="74"/>
      <c r="AX84" s="74"/>
      <c r="AY84" s="74"/>
      <c r="AZ84" s="74"/>
      <c r="BA84" s="74"/>
      <c r="BB84" s="74"/>
      <c r="BC84" s="86" t="str">
        <f t="shared" si="3"/>
        <v>否</v>
      </c>
      <c r="BD84" s="86"/>
    </row>
    <row r="85" s="1" customFormat="1" ht="168" spans="1:56">
      <c r="A85" s="25">
        <f t="shared" si="2"/>
        <v>80</v>
      </c>
      <c r="B85" s="89" t="s">
        <v>303</v>
      </c>
      <c r="C85" s="25" t="s">
        <v>96</v>
      </c>
      <c r="D85" s="25" t="s">
        <v>117</v>
      </c>
      <c r="E85" s="25" t="s">
        <v>118</v>
      </c>
      <c r="F85" s="27"/>
      <c r="G85" s="42" t="s">
        <v>119</v>
      </c>
      <c r="H85" s="42" t="s">
        <v>90</v>
      </c>
      <c r="I85" s="27" t="s">
        <v>91</v>
      </c>
      <c r="J85" s="59" t="s">
        <v>304</v>
      </c>
      <c r="K85" s="91" t="s">
        <v>305</v>
      </c>
      <c r="L85" s="59">
        <v>2024</v>
      </c>
      <c r="M85" s="59"/>
      <c r="N85" s="59"/>
      <c r="O85" s="59"/>
      <c r="P85" s="55">
        <v>2.5</v>
      </c>
      <c r="Q85" s="94"/>
      <c r="R85" s="74"/>
      <c r="S85" s="74" t="s">
        <v>71</v>
      </c>
      <c r="T85" s="74" t="s">
        <v>94</v>
      </c>
      <c r="U85" s="74"/>
      <c r="V85" s="74"/>
      <c r="W85" s="74"/>
      <c r="X85" s="74"/>
      <c r="Y85" s="74"/>
      <c r="Z85" s="74" t="s">
        <v>71</v>
      </c>
      <c r="AA85" s="74" t="s">
        <v>94</v>
      </c>
      <c r="AB85" s="74"/>
      <c r="AC85" s="74"/>
      <c r="AD85" s="74"/>
      <c r="AE85" s="74"/>
      <c r="AF85" s="74"/>
      <c r="AG85" s="74"/>
      <c r="AH85" s="74" t="s">
        <v>71</v>
      </c>
      <c r="AI85" s="74" t="s">
        <v>94</v>
      </c>
      <c r="AJ85" s="74"/>
      <c r="AK85" s="74"/>
      <c r="AL85" s="74"/>
      <c r="AM85" s="74"/>
      <c r="AN85" s="74"/>
      <c r="AO85" s="74" t="s">
        <v>71</v>
      </c>
      <c r="AP85" s="74" t="s">
        <v>94</v>
      </c>
      <c r="AQ85" s="74"/>
      <c r="AR85" s="74"/>
      <c r="AS85" s="74"/>
      <c r="AT85" s="74"/>
      <c r="AU85" s="74"/>
      <c r="AV85" s="74"/>
      <c r="AW85" s="74"/>
      <c r="AX85" s="74"/>
      <c r="AY85" s="74"/>
      <c r="AZ85" s="74"/>
      <c r="BA85" s="74"/>
      <c r="BB85" s="74"/>
      <c r="BC85" s="86" t="str">
        <f t="shared" si="3"/>
        <v>否</v>
      </c>
      <c r="BD85" s="86"/>
    </row>
    <row r="86" s="1" customFormat="1" ht="24" spans="1:56">
      <c r="A86" s="25">
        <f t="shared" si="2"/>
        <v>81</v>
      </c>
      <c r="B86" s="26" t="s">
        <v>306</v>
      </c>
      <c r="C86" s="25" t="s">
        <v>96</v>
      </c>
      <c r="D86" s="25" t="s">
        <v>177</v>
      </c>
      <c r="E86" s="25" t="s">
        <v>307</v>
      </c>
      <c r="F86" s="27"/>
      <c r="G86" s="25" t="s">
        <v>179</v>
      </c>
      <c r="H86" s="25" t="s">
        <v>90</v>
      </c>
      <c r="I86" s="27" t="s">
        <v>125</v>
      </c>
      <c r="J86" s="27" t="s">
        <v>180</v>
      </c>
      <c r="K86" s="28"/>
      <c r="L86" s="27">
        <v>2024</v>
      </c>
      <c r="M86" s="27">
        <v>3</v>
      </c>
      <c r="N86" s="27">
        <v>2025</v>
      </c>
      <c r="O86" s="27">
        <v>8</v>
      </c>
      <c r="P86" s="55">
        <v>2.4</v>
      </c>
      <c r="Q86" s="55">
        <v>1</v>
      </c>
      <c r="R86" s="74"/>
      <c r="S86" s="74" t="s">
        <v>71</v>
      </c>
      <c r="T86" s="74" t="s">
        <v>94</v>
      </c>
      <c r="U86" s="74"/>
      <c r="V86" s="74"/>
      <c r="W86" s="74"/>
      <c r="X86" s="74"/>
      <c r="Y86" s="74"/>
      <c r="Z86" s="74" t="s">
        <v>71</v>
      </c>
      <c r="AA86" s="74" t="s">
        <v>94</v>
      </c>
      <c r="AB86" s="74"/>
      <c r="AC86" s="74"/>
      <c r="AD86" s="74"/>
      <c r="AE86" s="74"/>
      <c r="AF86" s="74"/>
      <c r="AG86" s="74"/>
      <c r="AH86" s="74" t="s">
        <v>71</v>
      </c>
      <c r="AI86" s="74" t="s">
        <v>94</v>
      </c>
      <c r="AJ86" s="74"/>
      <c r="AK86" s="74"/>
      <c r="AL86" s="74"/>
      <c r="AM86" s="74"/>
      <c r="AN86" s="74"/>
      <c r="AO86" s="74" t="s">
        <v>71</v>
      </c>
      <c r="AP86" s="74" t="s">
        <v>94</v>
      </c>
      <c r="AQ86" s="74"/>
      <c r="AR86" s="74"/>
      <c r="AS86" s="74"/>
      <c r="AT86" s="74"/>
      <c r="AU86" s="74"/>
      <c r="AV86" s="74"/>
      <c r="AW86" s="74"/>
      <c r="AX86" s="74"/>
      <c r="AY86" s="74"/>
      <c r="AZ86" s="74"/>
      <c r="BA86" s="74"/>
      <c r="BB86" s="74"/>
      <c r="BC86" s="86" t="str">
        <f t="shared" si="3"/>
        <v>是</v>
      </c>
      <c r="BD86" s="86"/>
    </row>
    <row r="87" s="1" customFormat="1" ht="108" spans="1:56">
      <c r="A87" s="25">
        <f t="shared" si="2"/>
        <v>82</v>
      </c>
      <c r="B87" s="32" t="s">
        <v>308</v>
      </c>
      <c r="C87" s="25" t="s">
        <v>96</v>
      </c>
      <c r="D87" s="25" t="s">
        <v>117</v>
      </c>
      <c r="E87" s="25" t="s">
        <v>206</v>
      </c>
      <c r="F87" s="27"/>
      <c r="G87" s="33" t="s">
        <v>163</v>
      </c>
      <c r="H87" s="33" t="s">
        <v>90</v>
      </c>
      <c r="I87" s="27" t="s">
        <v>125</v>
      </c>
      <c r="J87" s="57" t="s">
        <v>240</v>
      </c>
      <c r="K87" s="92" t="s">
        <v>309</v>
      </c>
      <c r="L87" s="57">
        <v>2024</v>
      </c>
      <c r="M87" s="57">
        <v>10</v>
      </c>
      <c r="N87" s="57">
        <v>2026</v>
      </c>
      <c r="O87" s="57">
        <v>12</v>
      </c>
      <c r="P87" s="55">
        <v>2.3287</v>
      </c>
      <c r="Q87" s="77">
        <v>0.776</v>
      </c>
      <c r="R87" s="74"/>
      <c r="S87" s="74" t="s">
        <v>71</v>
      </c>
      <c r="T87" s="74" t="s">
        <v>94</v>
      </c>
      <c r="U87" s="74"/>
      <c r="V87" s="74"/>
      <c r="W87" s="74"/>
      <c r="X87" s="74"/>
      <c r="Y87" s="74"/>
      <c r="Z87" s="74" t="s">
        <v>71</v>
      </c>
      <c r="AA87" s="74" t="s">
        <v>94</v>
      </c>
      <c r="AB87" s="74"/>
      <c r="AC87" s="74"/>
      <c r="AD87" s="74"/>
      <c r="AE87" s="74"/>
      <c r="AF87" s="74"/>
      <c r="AG87" s="74"/>
      <c r="AH87" s="74" t="s">
        <v>71</v>
      </c>
      <c r="AI87" s="74" t="s">
        <v>94</v>
      </c>
      <c r="AJ87" s="74"/>
      <c r="AK87" s="74"/>
      <c r="AL87" s="74"/>
      <c r="AM87" s="74"/>
      <c r="AN87" s="74"/>
      <c r="AO87" s="74" t="s">
        <v>71</v>
      </c>
      <c r="AP87" s="74" t="s">
        <v>94</v>
      </c>
      <c r="AQ87" s="74"/>
      <c r="AR87" s="74"/>
      <c r="AS87" s="74"/>
      <c r="AT87" s="74"/>
      <c r="AU87" s="74"/>
      <c r="AV87" s="74"/>
      <c r="AW87" s="74"/>
      <c r="AX87" s="74"/>
      <c r="AY87" s="74"/>
      <c r="AZ87" s="74"/>
      <c r="BA87" s="74"/>
      <c r="BB87" s="74"/>
      <c r="BC87" s="86" t="str">
        <f t="shared" si="3"/>
        <v>否</v>
      </c>
      <c r="BD87" s="86"/>
    </row>
    <row r="88" s="1" customFormat="1" ht="24" spans="1:56">
      <c r="A88" s="25">
        <f t="shared" si="2"/>
        <v>83</v>
      </c>
      <c r="B88" s="34" t="s">
        <v>310</v>
      </c>
      <c r="C88" s="25" t="s">
        <v>96</v>
      </c>
      <c r="D88" s="25" t="s">
        <v>224</v>
      </c>
      <c r="E88" s="25" t="s">
        <v>311</v>
      </c>
      <c r="F88" s="27"/>
      <c r="G88" s="35" t="s">
        <v>179</v>
      </c>
      <c r="H88" s="35" t="s">
        <v>90</v>
      </c>
      <c r="I88" s="27" t="s">
        <v>125</v>
      </c>
      <c r="J88" s="35" t="s">
        <v>179</v>
      </c>
      <c r="K88" s="34"/>
      <c r="L88" s="27">
        <v>2024</v>
      </c>
      <c r="M88" s="27">
        <v>4</v>
      </c>
      <c r="N88" s="27">
        <v>2024</v>
      </c>
      <c r="O88" s="27">
        <v>12</v>
      </c>
      <c r="P88" s="55">
        <v>2.3</v>
      </c>
      <c r="Q88" s="55">
        <v>2.3</v>
      </c>
      <c r="R88" s="74"/>
      <c r="S88" s="74" t="s">
        <v>71</v>
      </c>
      <c r="T88" s="74" t="s">
        <v>94</v>
      </c>
      <c r="U88" s="74"/>
      <c r="V88" s="74"/>
      <c r="W88" s="74"/>
      <c r="X88" s="74"/>
      <c r="Y88" s="74"/>
      <c r="Z88" s="74" t="s">
        <v>71</v>
      </c>
      <c r="AA88" s="74" t="s">
        <v>94</v>
      </c>
      <c r="AB88" s="74"/>
      <c r="AC88" s="74"/>
      <c r="AD88" s="74"/>
      <c r="AE88" s="74"/>
      <c r="AF88" s="74"/>
      <c r="AG88" s="74"/>
      <c r="AH88" s="74" t="s">
        <v>71</v>
      </c>
      <c r="AI88" s="74" t="s">
        <v>94</v>
      </c>
      <c r="AJ88" s="74"/>
      <c r="AK88" s="74"/>
      <c r="AL88" s="74"/>
      <c r="AM88" s="74"/>
      <c r="AN88" s="74"/>
      <c r="AO88" s="74" t="s">
        <v>71</v>
      </c>
      <c r="AP88" s="74" t="s">
        <v>94</v>
      </c>
      <c r="AQ88" s="74"/>
      <c r="AR88" s="74"/>
      <c r="AS88" s="74"/>
      <c r="AT88" s="74"/>
      <c r="AU88" s="74"/>
      <c r="AV88" s="74"/>
      <c r="AW88" s="74"/>
      <c r="AX88" s="74"/>
      <c r="AY88" s="74"/>
      <c r="AZ88" s="74"/>
      <c r="BA88" s="74"/>
      <c r="BB88" s="74"/>
      <c r="BC88" s="86" t="str">
        <f t="shared" si="3"/>
        <v>否</v>
      </c>
      <c r="BD88" s="86"/>
    </row>
    <row r="89" s="1" customFormat="1" ht="48" spans="1:56">
      <c r="A89" s="25">
        <f t="shared" si="2"/>
        <v>84</v>
      </c>
      <c r="B89" s="26" t="s">
        <v>312</v>
      </c>
      <c r="C89" s="25" t="s">
        <v>96</v>
      </c>
      <c r="D89" s="25" t="s">
        <v>117</v>
      </c>
      <c r="E89" s="25" t="s">
        <v>118</v>
      </c>
      <c r="F89" s="27"/>
      <c r="G89" s="27" t="s">
        <v>119</v>
      </c>
      <c r="H89" s="25" t="s">
        <v>90</v>
      </c>
      <c r="I89" s="27" t="s">
        <v>91</v>
      </c>
      <c r="J89" s="27" t="s">
        <v>120</v>
      </c>
      <c r="K89" s="28"/>
      <c r="L89" s="27"/>
      <c r="M89" s="27"/>
      <c r="N89" s="27"/>
      <c r="O89" s="27"/>
      <c r="P89" s="55">
        <v>2.3</v>
      </c>
      <c r="Q89" s="55"/>
      <c r="R89" s="74"/>
      <c r="S89" s="74" t="s">
        <v>71</v>
      </c>
      <c r="T89" s="74" t="s">
        <v>94</v>
      </c>
      <c r="U89" s="74"/>
      <c r="V89" s="74"/>
      <c r="W89" s="74"/>
      <c r="X89" s="74"/>
      <c r="Y89" s="74"/>
      <c r="Z89" s="74" t="s">
        <v>71</v>
      </c>
      <c r="AA89" s="74" t="s">
        <v>94</v>
      </c>
      <c r="AB89" s="74"/>
      <c r="AC89" s="74"/>
      <c r="AD89" s="74"/>
      <c r="AE89" s="74"/>
      <c r="AF89" s="74"/>
      <c r="AG89" s="74"/>
      <c r="AH89" s="74" t="s">
        <v>71</v>
      </c>
      <c r="AI89" s="74" t="s">
        <v>94</v>
      </c>
      <c r="AJ89" s="74"/>
      <c r="AK89" s="74"/>
      <c r="AL89" s="74"/>
      <c r="AM89" s="74"/>
      <c r="AN89" s="74"/>
      <c r="AO89" s="74" t="s">
        <v>71</v>
      </c>
      <c r="AP89" s="74" t="s">
        <v>94</v>
      </c>
      <c r="AQ89" s="74"/>
      <c r="AR89" s="74"/>
      <c r="AS89" s="74"/>
      <c r="AT89" s="74"/>
      <c r="AU89" s="74"/>
      <c r="AV89" s="74"/>
      <c r="AW89" s="74"/>
      <c r="AX89" s="74"/>
      <c r="AY89" s="74"/>
      <c r="AZ89" s="74"/>
      <c r="BA89" s="74"/>
      <c r="BB89" s="74"/>
      <c r="BC89" s="86" t="str">
        <f t="shared" si="3"/>
        <v>否</v>
      </c>
      <c r="BD89" s="86"/>
    </row>
    <row r="90" s="1" customFormat="1" ht="84" spans="1:56">
      <c r="A90" s="25">
        <f t="shared" si="2"/>
        <v>85</v>
      </c>
      <c r="B90" s="26" t="s">
        <v>313</v>
      </c>
      <c r="C90" s="25" t="s">
        <v>86</v>
      </c>
      <c r="D90" s="25" t="s">
        <v>156</v>
      </c>
      <c r="E90" s="25" t="s">
        <v>314</v>
      </c>
      <c r="F90" s="27"/>
      <c r="G90" s="25" t="s">
        <v>315</v>
      </c>
      <c r="H90" s="30" t="s">
        <v>90</v>
      </c>
      <c r="I90" s="27" t="s">
        <v>125</v>
      </c>
      <c r="J90" s="27" t="s">
        <v>316</v>
      </c>
      <c r="K90" s="28" t="s">
        <v>317</v>
      </c>
      <c r="L90" s="27">
        <v>2024</v>
      </c>
      <c r="M90" s="27">
        <v>3</v>
      </c>
      <c r="N90" s="27">
        <v>2026</v>
      </c>
      <c r="O90" s="27">
        <v>3</v>
      </c>
      <c r="P90" s="55">
        <v>2.090232</v>
      </c>
      <c r="Q90" s="55">
        <v>0.696744</v>
      </c>
      <c r="R90" s="74"/>
      <c r="S90" s="74" t="s">
        <v>71</v>
      </c>
      <c r="T90" s="74" t="s">
        <v>94</v>
      </c>
      <c r="U90" s="74"/>
      <c r="V90" s="74"/>
      <c r="W90" s="74"/>
      <c r="X90" s="74"/>
      <c r="Y90" s="74"/>
      <c r="Z90" s="74" t="s">
        <v>71</v>
      </c>
      <c r="AA90" s="74" t="s">
        <v>94</v>
      </c>
      <c r="AB90" s="74"/>
      <c r="AC90" s="74"/>
      <c r="AD90" s="74"/>
      <c r="AE90" s="74"/>
      <c r="AF90" s="74"/>
      <c r="AG90" s="74"/>
      <c r="AH90" s="74" t="s">
        <v>71</v>
      </c>
      <c r="AI90" s="74" t="s">
        <v>94</v>
      </c>
      <c r="AJ90" s="74"/>
      <c r="AK90" s="74"/>
      <c r="AL90" s="74"/>
      <c r="AM90" s="74"/>
      <c r="AN90" s="74"/>
      <c r="AO90" s="74" t="s">
        <v>71</v>
      </c>
      <c r="AP90" s="74" t="s">
        <v>94</v>
      </c>
      <c r="AQ90" s="74"/>
      <c r="AR90" s="74"/>
      <c r="AS90" s="74"/>
      <c r="AT90" s="74"/>
      <c r="AU90" s="74"/>
      <c r="AV90" s="74"/>
      <c r="AW90" s="74"/>
      <c r="AX90" s="74"/>
      <c r="AY90" s="74"/>
      <c r="AZ90" s="74"/>
      <c r="BA90" s="74"/>
      <c r="BB90" s="74"/>
      <c r="BC90" s="86" t="str">
        <f t="shared" si="3"/>
        <v>是</v>
      </c>
      <c r="BD90" s="86"/>
    </row>
    <row r="91" s="1" customFormat="1" ht="24" spans="1:56">
      <c r="A91" s="25">
        <f t="shared" si="2"/>
        <v>86</v>
      </c>
      <c r="B91" s="26" t="s">
        <v>318</v>
      </c>
      <c r="C91" s="25" t="s">
        <v>96</v>
      </c>
      <c r="D91" s="25" t="s">
        <v>177</v>
      </c>
      <c r="E91" s="25" t="s">
        <v>178</v>
      </c>
      <c r="F91" s="27"/>
      <c r="G91" s="25" t="s">
        <v>159</v>
      </c>
      <c r="H91" s="25" t="s">
        <v>90</v>
      </c>
      <c r="I91" s="27" t="s">
        <v>91</v>
      </c>
      <c r="J91" s="27" t="s">
        <v>174</v>
      </c>
      <c r="K91" s="28"/>
      <c r="L91" s="27">
        <v>2024</v>
      </c>
      <c r="M91" s="27"/>
      <c r="N91" s="27"/>
      <c r="O91" s="27"/>
      <c r="P91" s="55">
        <v>2</v>
      </c>
      <c r="Q91" s="55"/>
      <c r="R91" s="74"/>
      <c r="S91" s="74" t="s">
        <v>71</v>
      </c>
      <c r="T91" s="74" t="s">
        <v>94</v>
      </c>
      <c r="U91" s="74"/>
      <c r="V91" s="74"/>
      <c r="W91" s="74"/>
      <c r="X91" s="74"/>
      <c r="Y91" s="74"/>
      <c r="Z91" s="74" t="s">
        <v>71</v>
      </c>
      <c r="AA91" s="74" t="s">
        <v>94</v>
      </c>
      <c r="AB91" s="74"/>
      <c r="AC91" s="74"/>
      <c r="AD91" s="74"/>
      <c r="AE91" s="74"/>
      <c r="AF91" s="74"/>
      <c r="AG91" s="74"/>
      <c r="AH91" s="74" t="s">
        <v>71</v>
      </c>
      <c r="AI91" s="74" t="s">
        <v>94</v>
      </c>
      <c r="AJ91" s="74"/>
      <c r="AK91" s="74"/>
      <c r="AL91" s="74"/>
      <c r="AM91" s="74"/>
      <c r="AN91" s="74"/>
      <c r="AO91" s="74" t="s">
        <v>71</v>
      </c>
      <c r="AP91" s="74" t="s">
        <v>94</v>
      </c>
      <c r="AQ91" s="74"/>
      <c r="AR91" s="74"/>
      <c r="AS91" s="74"/>
      <c r="AT91" s="74"/>
      <c r="AU91" s="74"/>
      <c r="AV91" s="74"/>
      <c r="AW91" s="74"/>
      <c r="AX91" s="74"/>
      <c r="AY91" s="74"/>
      <c r="AZ91" s="74"/>
      <c r="BA91" s="74"/>
      <c r="BB91" s="74"/>
      <c r="BC91" s="86" t="str">
        <f t="shared" si="3"/>
        <v>否</v>
      </c>
      <c r="BD91" s="86"/>
    </row>
    <row r="92" s="1" customFormat="1" ht="24" spans="1:56">
      <c r="A92" s="25">
        <f t="shared" si="2"/>
        <v>87</v>
      </c>
      <c r="B92" s="26" t="s">
        <v>319</v>
      </c>
      <c r="C92" s="25" t="s">
        <v>96</v>
      </c>
      <c r="D92" s="25" t="s">
        <v>177</v>
      </c>
      <c r="E92" s="25" t="s">
        <v>178</v>
      </c>
      <c r="F92" s="27"/>
      <c r="G92" s="25" t="s">
        <v>159</v>
      </c>
      <c r="H92" s="25" t="s">
        <v>90</v>
      </c>
      <c r="I92" s="27" t="s">
        <v>91</v>
      </c>
      <c r="J92" s="27" t="s">
        <v>174</v>
      </c>
      <c r="K92" s="28"/>
      <c r="L92" s="90">
        <v>2024</v>
      </c>
      <c r="M92" s="90"/>
      <c r="N92" s="90"/>
      <c r="O92" s="90"/>
      <c r="P92" s="55">
        <v>2</v>
      </c>
      <c r="Q92" s="55"/>
      <c r="R92" s="74"/>
      <c r="S92" s="74" t="s">
        <v>71</v>
      </c>
      <c r="T92" s="74" t="s">
        <v>94</v>
      </c>
      <c r="U92" s="74"/>
      <c r="V92" s="74"/>
      <c r="W92" s="74"/>
      <c r="X92" s="74"/>
      <c r="Y92" s="74"/>
      <c r="Z92" s="74" t="s">
        <v>71</v>
      </c>
      <c r="AA92" s="74" t="s">
        <v>94</v>
      </c>
      <c r="AB92" s="74"/>
      <c r="AC92" s="74"/>
      <c r="AD92" s="74"/>
      <c r="AE92" s="74"/>
      <c r="AF92" s="74"/>
      <c r="AG92" s="74"/>
      <c r="AH92" s="74" t="s">
        <v>71</v>
      </c>
      <c r="AI92" s="74" t="s">
        <v>94</v>
      </c>
      <c r="AJ92" s="74"/>
      <c r="AK92" s="74"/>
      <c r="AL92" s="74"/>
      <c r="AM92" s="74"/>
      <c r="AN92" s="74"/>
      <c r="AO92" s="74" t="s">
        <v>71</v>
      </c>
      <c r="AP92" s="74" t="s">
        <v>94</v>
      </c>
      <c r="AQ92" s="74"/>
      <c r="AR92" s="74"/>
      <c r="AS92" s="74"/>
      <c r="AT92" s="74"/>
      <c r="AU92" s="74"/>
      <c r="AV92" s="74"/>
      <c r="AW92" s="74"/>
      <c r="AX92" s="74"/>
      <c r="AY92" s="74"/>
      <c r="AZ92" s="74"/>
      <c r="BA92" s="74"/>
      <c r="BB92" s="74"/>
      <c r="BC92" s="86" t="str">
        <f t="shared" si="3"/>
        <v>否</v>
      </c>
      <c r="BD92" s="86"/>
    </row>
    <row r="93" s="1" customFormat="1" ht="36" spans="1:56">
      <c r="A93" s="25">
        <f t="shared" si="2"/>
        <v>88</v>
      </c>
      <c r="B93" s="26" t="s">
        <v>320</v>
      </c>
      <c r="C93" s="25" t="s">
        <v>96</v>
      </c>
      <c r="D93" s="25" t="s">
        <v>177</v>
      </c>
      <c r="E93" s="25" t="s">
        <v>178</v>
      </c>
      <c r="F93" s="27"/>
      <c r="G93" s="25" t="s">
        <v>321</v>
      </c>
      <c r="H93" s="25" t="s">
        <v>90</v>
      </c>
      <c r="I93" s="27" t="s">
        <v>91</v>
      </c>
      <c r="J93" s="27" t="s">
        <v>322</v>
      </c>
      <c r="K93" s="28"/>
      <c r="L93" s="27">
        <v>2024</v>
      </c>
      <c r="M93" s="27"/>
      <c r="N93" s="27"/>
      <c r="O93" s="27"/>
      <c r="P93" s="55">
        <v>2</v>
      </c>
      <c r="Q93" s="55"/>
      <c r="R93" s="74"/>
      <c r="S93" s="74" t="s">
        <v>71</v>
      </c>
      <c r="T93" s="74" t="s">
        <v>94</v>
      </c>
      <c r="U93" s="74"/>
      <c r="V93" s="74"/>
      <c r="W93" s="74"/>
      <c r="X93" s="74"/>
      <c r="Y93" s="74"/>
      <c r="Z93" s="74" t="s">
        <v>71</v>
      </c>
      <c r="AA93" s="74" t="s">
        <v>94</v>
      </c>
      <c r="AB93" s="74"/>
      <c r="AC93" s="74"/>
      <c r="AD93" s="74"/>
      <c r="AE93" s="74"/>
      <c r="AF93" s="74"/>
      <c r="AG93" s="74"/>
      <c r="AH93" s="74" t="s">
        <v>71</v>
      </c>
      <c r="AI93" s="74" t="s">
        <v>94</v>
      </c>
      <c r="AJ93" s="74"/>
      <c r="AK93" s="74"/>
      <c r="AL93" s="74"/>
      <c r="AM93" s="74"/>
      <c r="AN93" s="74"/>
      <c r="AO93" s="74" t="s">
        <v>71</v>
      </c>
      <c r="AP93" s="74" t="s">
        <v>94</v>
      </c>
      <c r="AQ93" s="74"/>
      <c r="AR93" s="74"/>
      <c r="AS93" s="74"/>
      <c r="AT93" s="74"/>
      <c r="AU93" s="74"/>
      <c r="AV93" s="74"/>
      <c r="AW93" s="74"/>
      <c r="AX93" s="74"/>
      <c r="AY93" s="74"/>
      <c r="AZ93" s="74"/>
      <c r="BA93" s="74"/>
      <c r="BB93" s="74"/>
      <c r="BC93" s="86" t="str">
        <f t="shared" si="3"/>
        <v>否</v>
      </c>
      <c r="BD93" s="86"/>
    </row>
    <row r="94" s="1" customFormat="1" ht="24" spans="1:56">
      <c r="A94" s="25">
        <f t="shared" si="2"/>
        <v>89</v>
      </c>
      <c r="B94" s="26" t="s">
        <v>323</v>
      </c>
      <c r="C94" s="25" t="s">
        <v>96</v>
      </c>
      <c r="D94" s="25" t="s">
        <v>224</v>
      </c>
      <c r="E94" s="25" t="s">
        <v>274</v>
      </c>
      <c r="F94" s="27"/>
      <c r="G94" s="27" t="s">
        <v>275</v>
      </c>
      <c r="H94" s="25" t="s">
        <v>90</v>
      </c>
      <c r="I94" s="27" t="s">
        <v>91</v>
      </c>
      <c r="J94" s="27" t="s">
        <v>276</v>
      </c>
      <c r="K94" s="28"/>
      <c r="L94" s="27">
        <v>2024</v>
      </c>
      <c r="M94" s="27">
        <v>3</v>
      </c>
      <c r="N94" s="27"/>
      <c r="O94" s="27"/>
      <c r="P94" s="55">
        <v>2</v>
      </c>
      <c r="Q94" s="55"/>
      <c r="R94" s="74"/>
      <c r="S94" s="74" t="s">
        <v>71</v>
      </c>
      <c r="T94" s="74" t="s">
        <v>94</v>
      </c>
      <c r="U94" s="74"/>
      <c r="V94" s="74"/>
      <c r="W94" s="74"/>
      <c r="X94" s="74"/>
      <c r="Y94" s="74"/>
      <c r="Z94" s="74" t="s">
        <v>71</v>
      </c>
      <c r="AA94" s="74" t="s">
        <v>94</v>
      </c>
      <c r="AB94" s="74"/>
      <c r="AC94" s="74"/>
      <c r="AD94" s="74"/>
      <c r="AE94" s="74"/>
      <c r="AF94" s="74"/>
      <c r="AG94" s="74"/>
      <c r="AH94" s="74" t="s">
        <v>71</v>
      </c>
      <c r="AI94" s="74" t="s">
        <v>94</v>
      </c>
      <c r="AJ94" s="74"/>
      <c r="AK94" s="74"/>
      <c r="AL94" s="74"/>
      <c r="AM94" s="74"/>
      <c r="AN94" s="74"/>
      <c r="AO94" s="74" t="s">
        <v>71</v>
      </c>
      <c r="AP94" s="74" t="s">
        <v>94</v>
      </c>
      <c r="AQ94" s="74"/>
      <c r="AR94" s="74"/>
      <c r="AS94" s="74"/>
      <c r="AT94" s="74"/>
      <c r="AU94" s="74"/>
      <c r="AV94" s="74"/>
      <c r="AW94" s="74"/>
      <c r="AX94" s="74"/>
      <c r="AY94" s="74"/>
      <c r="AZ94" s="74"/>
      <c r="BA94" s="74"/>
      <c r="BB94" s="74"/>
      <c r="BC94" s="86" t="str">
        <f t="shared" si="3"/>
        <v>是</v>
      </c>
      <c r="BD94" s="86"/>
    </row>
    <row r="95" s="1" customFormat="1" ht="24" spans="1:56">
      <c r="A95" s="25">
        <f t="shared" si="2"/>
        <v>90</v>
      </c>
      <c r="B95" s="36" t="s">
        <v>324</v>
      </c>
      <c r="C95" s="25" t="s">
        <v>96</v>
      </c>
      <c r="D95" s="25" t="s">
        <v>224</v>
      </c>
      <c r="E95" s="25" t="s">
        <v>325</v>
      </c>
      <c r="F95" s="27"/>
      <c r="G95" s="37" t="s">
        <v>275</v>
      </c>
      <c r="H95" s="37" t="s">
        <v>90</v>
      </c>
      <c r="I95" s="27" t="s">
        <v>91</v>
      </c>
      <c r="J95" s="37" t="s">
        <v>326</v>
      </c>
      <c r="K95" s="93"/>
      <c r="L95" s="45"/>
      <c r="M95" s="45"/>
      <c r="N95" s="45"/>
      <c r="O95" s="45"/>
      <c r="P95" s="55">
        <v>2</v>
      </c>
      <c r="Q95" s="55"/>
      <c r="R95" s="74"/>
      <c r="S95" s="74" t="s">
        <v>71</v>
      </c>
      <c r="T95" s="74" t="s">
        <v>94</v>
      </c>
      <c r="U95" s="74"/>
      <c r="V95" s="74"/>
      <c r="W95" s="74"/>
      <c r="X95" s="74"/>
      <c r="Y95" s="74"/>
      <c r="Z95" s="74" t="s">
        <v>71</v>
      </c>
      <c r="AA95" s="74" t="s">
        <v>94</v>
      </c>
      <c r="AB95" s="74"/>
      <c r="AC95" s="74"/>
      <c r="AD95" s="74"/>
      <c r="AE95" s="74"/>
      <c r="AF95" s="74"/>
      <c r="AG95" s="74"/>
      <c r="AH95" s="74" t="s">
        <v>71</v>
      </c>
      <c r="AI95" s="74" t="s">
        <v>94</v>
      </c>
      <c r="AJ95" s="74"/>
      <c r="AK95" s="74"/>
      <c r="AL95" s="74"/>
      <c r="AM95" s="74"/>
      <c r="AN95" s="74"/>
      <c r="AO95" s="74" t="s">
        <v>71</v>
      </c>
      <c r="AP95" s="74" t="s">
        <v>94</v>
      </c>
      <c r="AQ95" s="74"/>
      <c r="AR95" s="74"/>
      <c r="AS95" s="74"/>
      <c r="AT95" s="74"/>
      <c r="AU95" s="74"/>
      <c r="AV95" s="74"/>
      <c r="AW95" s="74"/>
      <c r="AX95" s="74"/>
      <c r="AY95" s="74"/>
      <c r="AZ95" s="74"/>
      <c r="BA95" s="74"/>
      <c r="BB95" s="74"/>
      <c r="BC95" s="86" t="str">
        <f t="shared" si="3"/>
        <v>否</v>
      </c>
      <c r="BD95" s="86"/>
    </row>
    <row r="96" s="1" customFormat="1" ht="60" spans="1:56">
      <c r="A96" s="25">
        <f t="shared" si="2"/>
        <v>91</v>
      </c>
      <c r="B96" s="26" t="s">
        <v>327</v>
      </c>
      <c r="C96" s="27" t="s">
        <v>96</v>
      </c>
      <c r="D96" s="27" t="s">
        <v>117</v>
      </c>
      <c r="E96" s="27" t="s">
        <v>118</v>
      </c>
      <c r="F96" s="27"/>
      <c r="G96" s="27" t="s">
        <v>159</v>
      </c>
      <c r="H96" s="27" t="s">
        <v>90</v>
      </c>
      <c r="I96" s="27" t="s">
        <v>91</v>
      </c>
      <c r="J96" s="27" t="s">
        <v>328</v>
      </c>
      <c r="K96" s="28" t="s">
        <v>329</v>
      </c>
      <c r="L96" s="46">
        <v>2024</v>
      </c>
      <c r="M96" s="46"/>
      <c r="N96" s="46"/>
      <c r="O96" s="46"/>
      <c r="P96" s="55">
        <v>2</v>
      </c>
      <c r="Q96" s="55"/>
      <c r="R96" s="74"/>
      <c r="S96" s="74" t="s">
        <v>71</v>
      </c>
      <c r="T96" s="74" t="s">
        <v>94</v>
      </c>
      <c r="U96" s="74"/>
      <c r="V96" s="74"/>
      <c r="W96" s="74"/>
      <c r="X96" s="74"/>
      <c r="Y96" s="74"/>
      <c r="Z96" s="74" t="s">
        <v>71</v>
      </c>
      <c r="AA96" s="74" t="s">
        <v>94</v>
      </c>
      <c r="AB96" s="74"/>
      <c r="AC96" s="74"/>
      <c r="AD96" s="74"/>
      <c r="AE96" s="74"/>
      <c r="AF96" s="74"/>
      <c r="AG96" s="74"/>
      <c r="AH96" s="74" t="s">
        <v>71</v>
      </c>
      <c r="AI96" s="74" t="s">
        <v>94</v>
      </c>
      <c r="AJ96" s="74"/>
      <c r="AK96" s="74"/>
      <c r="AL96" s="74"/>
      <c r="AM96" s="74"/>
      <c r="AN96" s="74"/>
      <c r="AO96" s="74" t="s">
        <v>71</v>
      </c>
      <c r="AP96" s="74" t="s">
        <v>94</v>
      </c>
      <c r="AQ96" s="74"/>
      <c r="AR96" s="74"/>
      <c r="AS96" s="74"/>
      <c r="AT96" s="74"/>
      <c r="AU96" s="74"/>
      <c r="AV96" s="74"/>
      <c r="AW96" s="74"/>
      <c r="AX96" s="74"/>
      <c r="AY96" s="74"/>
      <c r="AZ96" s="74"/>
      <c r="BA96" s="74"/>
      <c r="BB96" s="74"/>
      <c r="BC96" s="86" t="str">
        <f t="shared" si="3"/>
        <v>否</v>
      </c>
      <c r="BD96" s="86"/>
    </row>
    <row r="97" s="1" customFormat="1" ht="36" spans="1:56">
      <c r="A97" s="25">
        <f t="shared" si="2"/>
        <v>92</v>
      </c>
      <c r="B97" s="26" t="s">
        <v>330</v>
      </c>
      <c r="C97" s="25" t="s">
        <v>96</v>
      </c>
      <c r="D97" s="25" t="s">
        <v>117</v>
      </c>
      <c r="E97" s="25" t="s">
        <v>254</v>
      </c>
      <c r="F97" s="27"/>
      <c r="G97" s="25" t="s">
        <v>331</v>
      </c>
      <c r="H97" s="25" t="s">
        <v>90</v>
      </c>
      <c r="I97" s="27" t="s">
        <v>125</v>
      </c>
      <c r="J97" s="25" t="s">
        <v>332</v>
      </c>
      <c r="K97" s="26"/>
      <c r="L97" s="27">
        <v>2024</v>
      </c>
      <c r="M97" s="27">
        <v>4</v>
      </c>
      <c r="N97" s="27">
        <v>2025</v>
      </c>
      <c r="O97" s="27">
        <v>12</v>
      </c>
      <c r="P97" s="55">
        <v>2</v>
      </c>
      <c r="Q97" s="55">
        <v>0.1</v>
      </c>
      <c r="R97" s="74"/>
      <c r="S97" s="74" t="s">
        <v>71</v>
      </c>
      <c r="T97" s="74" t="s">
        <v>94</v>
      </c>
      <c r="U97" s="74"/>
      <c r="V97" s="74"/>
      <c r="W97" s="74"/>
      <c r="X97" s="74"/>
      <c r="Y97" s="74"/>
      <c r="Z97" s="74" t="s">
        <v>71</v>
      </c>
      <c r="AA97" s="74" t="s">
        <v>94</v>
      </c>
      <c r="AB97" s="74"/>
      <c r="AC97" s="74"/>
      <c r="AD97" s="74"/>
      <c r="AE97" s="74"/>
      <c r="AF97" s="74"/>
      <c r="AG97" s="74"/>
      <c r="AH97" s="74" t="s">
        <v>71</v>
      </c>
      <c r="AI97" s="74" t="s">
        <v>94</v>
      </c>
      <c r="AJ97" s="74"/>
      <c r="AK97" s="74"/>
      <c r="AL97" s="74"/>
      <c r="AM97" s="74"/>
      <c r="AN97" s="74"/>
      <c r="AO97" s="74" t="s">
        <v>71</v>
      </c>
      <c r="AP97" s="74" t="s">
        <v>94</v>
      </c>
      <c r="AQ97" s="74"/>
      <c r="AR97" s="74"/>
      <c r="AS97" s="74"/>
      <c r="AT97" s="74"/>
      <c r="AU97" s="74"/>
      <c r="AV97" s="74"/>
      <c r="AW97" s="74"/>
      <c r="AX97" s="74"/>
      <c r="AY97" s="74"/>
      <c r="AZ97" s="74"/>
      <c r="BA97" s="74"/>
      <c r="BB97" s="74"/>
      <c r="BC97" s="86" t="str">
        <f t="shared" si="3"/>
        <v>否</v>
      </c>
      <c r="BD97" s="86"/>
    </row>
    <row r="98" s="1" customFormat="1" ht="36" spans="1:56">
      <c r="A98" s="25">
        <f t="shared" si="2"/>
        <v>93</v>
      </c>
      <c r="B98" s="89" t="s">
        <v>333</v>
      </c>
      <c r="C98" s="25" t="s">
        <v>96</v>
      </c>
      <c r="D98" s="25" t="s">
        <v>334</v>
      </c>
      <c r="E98" s="25"/>
      <c r="F98" s="27"/>
      <c r="G98" s="42"/>
      <c r="H98" s="42" t="s">
        <v>90</v>
      </c>
      <c r="I98" s="27" t="s">
        <v>125</v>
      </c>
      <c r="J98" s="42" t="s">
        <v>335</v>
      </c>
      <c r="K98" s="89"/>
      <c r="L98" s="59">
        <v>2024</v>
      </c>
      <c r="M98" s="59">
        <v>7</v>
      </c>
      <c r="N98" s="59">
        <v>2025</v>
      </c>
      <c r="O98" s="59">
        <v>12</v>
      </c>
      <c r="P98" s="55">
        <v>2</v>
      </c>
      <c r="Q98" s="94">
        <v>0.3</v>
      </c>
      <c r="R98" s="74"/>
      <c r="S98" s="74" t="s">
        <v>71</v>
      </c>
      <c r="T98" s="74" t="s">
        <v>94</v>
      </c>
      <c r="U98" s="74"/>
      <c r="V98" s="74"/>
      <c r="W98" s="74"/>
      <c r="X98" s="74"/>
      <c r="Y98" s="74"/>
      <c r="Z98" s="74" t="s">
        <v>71</v>
      </c>
      <c r="AA98" s="74" t="s">
        <v>94</v>
      </c>
      <c r="AB98" s="74"/>
      <c r="AC98" s="74"/>
      <c r="AD98" s="74"/>
      <c r="AE98" s="74"/>
      <c r="AF98" s="74"/>
      <c r="AG98" s="74"/>
      <c r="AH98" s="74" t="s">
        <v>71</v>
      </c>
      <c r="AI98" s="74" t="s">
        <v>94</v>
      </c>
      <c r="AJ98" s="74"/>
      <c r="AK98" s="74"/>
      <c r="AL98" s="74"/>
      <c r="AM98" s="74"/>
      <c r="AN98" s="74"/>
      <c r="AO98" s="74" t="s">
        <v>71</v>
      </c>
      <c r="AP98" s="74" t="s">
        <v>94</v>
      </c>
      <c r="AQ98" s="74"/>
      <c r="AR98" s="74"/>
      <c r="AS98" s="74"/>
      <c r="AT98" s="74"/>
      <c r="AU98" s="74"/>
      <c r="AV98" s="74"/>
      <c r="AW98" s="74"/>
      <c r="AX98" s="74"/>
      <c r="AY98" s="74"/>
      <c r="AZ98" s="74"/>
      <c r="BA98" s="74"/>
      <c r="BB98" s="74"/>
      <c r="BC98" s="86" t="str">
        <f t="shared" si="3"/>
        <v>否</v>
      </c>
      <c r="BD98" s="86"/>
    </row>
    <row r="99" s="1" customFormat="1" ht="36" spans="1:56">
      <c r="A99" s="25">
        <f t="shared" si="2"/>
        <v>94</v>
      </c>
      <c r="B99" s="26" t="s">
        <v>336</v>
      </c>
      <c r="C99" s="25" t="s">
        <v>96</v>
      </c>
      <c r="D99" s="25" t="s">
        <v>334</v>
      </c>
      <c r="E99" s="25"/>
      <c r="F99" s="25"/>
      <c r="G99" s="25"/>
      <c r="H99" s="25" t="s">
        <v>90</v>
      </c>
      <c r="I99" s="27" t="s">
        <v>125</v>
      </c>
      <c r="J99" s="25" t="s">
        <v>144</v>
      </c>
      <c r="K99" s="26"/>
      <c r="L99" s="46">
        <v>2024</v>
      </c>
      <c r="M99" s="46">
        <v>7</v>
      </c>
      <c r="N99" s="46">
        <v>2025</v>
      </c>
      <c r="O99" s="46">
        <v>12</v>
      </c>
      <c r="P99" s="55">
        <v>2</v>
      </c>
      <c r="Q99" s="55">
        <v>0.3</v>
      </c>
      <c r="R99" s="74"/>
      <c r="S99" s="74" t="s">
        <v>71</v>
      </c>
      <c r="T99" s="74" t="s">
        <v>94</v>
      </c>
      <c r="U99" s="74"/>
      <c r="V99" s="74"/>
      <c r="W99" s="74"/>
      <c r="X99" s="74"/>
      <c r="Y99" s="74"/>
      <c r="Z99" s="74" t="s">
        <v>71</v>
      </c>
      <c r="AA99" s="74" t="s">
        <v>94</v>
      </c>
      <c r="AB99" s="74"/>
      <c r="AC99" s="74"/>
      <c r="AD99" s="74"/>
      <c r="AE99" s="74"/>
      <c r="AF99" s="74"/>
      <c r="AG99" s="74"/>
      <c r="AH99" s="74" t="s">
        <v>71</v>
      </c>
      <c r="AI99" s="74" t="s">
        <v>94</v>
      </c>
      <c r="AJ99" s="74"/>
      <c r="AK99" s="74"/>
      <c r="AL99" s="74"/>
      <c r="AM99" s="74"/>
      <c r="AN99" s="74"/>
      <c r="AO99" s="74" t="s">
        <v>71</v>
      </c>
      <c r="AP99" s="74" t="s">
        <v>94</v>
      </c>
      <c r="AQ99" s="74"/>
      <c r="AR99" s="74"/>
      <c r="AS99" s="74"/>
      <c r="AT99" s="74"/>
      <c r="AU99" s="74"/>
      <c r="AV99" s="74"/>
      <c r="AW99" s="74"/>
      <c r="AX99" s="74"/>
      <c r="AY99" s="74"/>
      <c r="AZ99" s="74"/>
      <c r="BA99" s="74"/>
      <c r="BB99" s="74"/>
      <c r="BC99" s="86" t="str">
        <f t="shared" si="3"/>
        <v>否</v>
      </c>
      <c r="BD99" s="86"/>
    </row>
    <row r="100" s="1" customFormat="1" ht="36" spans="1:56">
      <c r="A100" s="25">
        <f t="shared" si="2"/>
        <v>95</v>
      </c>
      <c r="B100" s="89" t="s">
        <v>337</v>
      </c>
      <c r="C100" s="25" t="s">
        <v>96</v>
      </c>
      <c r="D100" s="25" t="s">
        <v>177</v>
      </c>
      <c r="E100" s="25" t="s">
        <v>178</v>
      </c>
      <c r="F100" s="27"/>
      <c r="G100" s="42" t="s">
        <v>179</v>
      </c>
      <c r="H100" s="42" t="s">
        <v>90</v>
      </c>
      <c r="I100" s="27" t="s">
        <v>91</v>
      </c>
      <c r="J100" s="59" t="s">
        <v>180</v>
      </c>
      <c r="K100" s="91"/>
      <c r="L100" s="59"/>
      <c r="M100" s="59"/>
      <c r="N100" s="59"/>
      <c r="O100" s="59"/>
      <c r="P100" s="55">
        <v>1.94</v>
      </c>
      <c r="Q100" s="94"/>
      <c r="R100" s="74"/>
      <c r="S100" s="74" t="s">
        <v>71</v>
      </c>
      <c r="T100" s="74" t="s">
        <v>94</v>
      </c>
      <c r="U100" s="74"/>
      <c r="V100" s="74"/>
      <c r="W100" s="74"/>
      <c r="X100" s="74"/>
      <c r="Y100" s="74"/>
      <c r="Z100" s="74" t="s">
        <v>71</v>
      </c>
      <c r="AA100" s="74" t="s">
        <v>94</v>
      </c>
      <c r="AB100" s="74"/>
      <c r="AC100" s="74"/>
      <c r="AD100" s="74"/>
      <c r="AE100" s="74"/>
      <c r="AF100" s="74"/>
      <c r="AG100" s="74"/>
      <c r="AH100" s="74" t="s">
        <v>71</v>
      </c>
      <c r="AI100" s="74" t="s">
        <v>94</v>
      </c>
      <c r="AJ100" s="74"/>
      <c r="AK100" s="74"/>
      <c r="AL100" s="74"/>
      <c r="AM100" s="74"/>
      <c r="AN100" s="74"/>
      <c r="AO100" s="74" t="s">
        <v>71</v>
      </c>
      <c r="AP100" s="74" t="s">
        <v>94</v>
      </c>
      <c r="AQ100" s="74"/>
      <c r="AR100" s="74"/>
      <c r="AS100" s="74"/>
      <c r="AT100" s="74"/>
      <c r="AU100" s="74"/>
      <c r="AV100" s="74"/>
      <c r="AW100" s="74"/>
      <c r="AX100" s="74"/>
      <c r="AY100" s="74"/>
      <c r="AZ100" s="74"/>
      <c r="BA100" s="74"/>
      <c r="BB100" s="74"/>
      <c r="BC100" s="86" t="str">
        <f t="shared" si="3"/>
        <v>否</v>
      </c>
      <c r="BD100" s="86"/>
    </row>
    <row r="101" s="1" customFormat="1" ht="48" spans="1:56">
      <c r="A101" s="25">
        <f t="shared" si="2"/>
        <v>96</v>
      </c>
      <c r="B101" s="26" t="s">
        <v>338</v>
      </c>
      <c r="C101" s="25" t="s">
        <v>96</v>
      </c>
      <c r="D101" s="25" t="s">
        <v>177</v>
      </c>
      <c r="E101" s="25" t="s">
        <v>301</v>
      </c>
      <c r="F101" s="27"/>
      <c r="G101" s="25" t="s">
        <v>302</v>
      </c>
      <c r="H101" s="25" t="s">
        <v>90</v>
      </c>
      <c r="I101" s="27" t="s">
        <v>125</v>
      </c>
      <c r="J101" s="25" t="s">
        <v>302</v>
      </c>
      <c r="K101" s="26" t="s">
        <v>339</v>
      </c>
      <c r="L101" s="27">
        <v>2024</v>
      </c>
      <c r="M101" s="27">
        <v>4</v>
      </c>
      <c r="N101" s="27">
        <v>2025</v>
      </c>
      <c r="O101" s="27">
        <v>12</v>
      </c>
      <c r="P101" s="55">
        <v>1.84</v>
      </c>
      <c r="Q101" s="55">
        <v>1.2</v>
      </c>
      <c r="R101" s="74"/>
      <c r="S101" s="74" t="s">
        <v>71</v>
      </c>
      <c r="T101" s="74" t="s">
        <v>94</v>
      </c>
      <c r="U101" s="74"/>
      <c r="V101" s="74"/>
      <c r="W101" s="74"/>
      <c r="X101" s="74"/>
      <c r="Y101" s="74"/>
      <c r="Z101" s="74" t="s">
        <v>71</v>
      </c>
      <c r="AA101" s="74" t="s">
        <v>94</v>
      </c>
      <c r="AB101" s="74"/>
      <c r="AC101" s="74"/>
      <c r="AD101" s="74"/>
      <c r="AE101" s="74"/>
      <c r="AF101" s="74"/>
      <c r="AG101" s="74"/>
      <c r="AH101" s="74" t="s">
        <v>71</v>
      </c>
      <c r="AI101" s="74" t="s">
        <v>94</v>
      </c>
      <c r="AJ101" s="74"/>
      <c r="AK101" s="74"/>
      <c r="AL101" s="74"/>
      <c r="AM101" s="74"/>
      <c r="AN101" s="74"/>
      <c r="AO101" s="74" t="s">
        <v>71</v>
      </c>
      <c r="AP101" s="74" t="s">
        <v>94</v>
      </c>
      <c r="AQ101" s="74"/>
      <c r="AR101" s="74"/>
      <c r="AS101" s="74"/>
      <c r="AT101" s="74"/>
      <c r="AU101" s="74"/>
      <c r="AV101" s="74"/>
      <c r="AW101" s="74"/>
      <c r="AX101" s="74"/>
      <c r="AY101" s="74"/>
      <c r="AZ101" s="74"/>
      <c r="BA101" s="74"/>
      <c r="BB101" s="74"/>
      <c r="BC101" s="86" t="str">
        <f t="shared" si="3"/>
        <v>否</v>
      </c>
      <c r="BD101" s="86"/>
    </row>
    <row r="102" s="1" customFormat="1" ht="24" spans="1:56">
      <c r="A102" s="25">
        <f t="shared" si="2"/>
        <v>97</v>
      </c>
      <c r="B102" s="26" t="s">
        <v>340</v>
      </c>
      <c r="C102" s="25" t="s">
        <v>96</v>
      </c>
      <c r="D102" s="25" t="s">
        <v>177</v>
      </c>
      <c r="E102" s="25" t="s">
        <v>178</v>
      </c>
      <c r="F102" s="27"/>
      <c r="G102" s="25" t="s">
        <v>179</v>
      </c>
      <c r="H102" s="25" t="s">
        <v>90</v>
      </c>
      <c r="I102" s="27" t="s">
        <v>125</v>
      </c>
      <c r="J102" s="25" t="s">
        <v>180</v>
      </c>
      <c r="K102" s="26"/>
      <c r="L102" s="46">
        <v>2024</v>
      </c>
      <c r="M102" s="46">
        <v>3</v>
      </c>
      <c r="N102" s="46">
        <v>2024</v>
      </c>
      <c r="O102" s="46">
        <v>12</v>
      </c>
      <c r="P102" s="55">
        <v>1.804827</v>
      </c>
      <c r="Q102" s="55">
        <v>1.75983</v>
      </c>
      <c r="R102" s="74"/>
      <c r="S102" s="74" t="s">
        <v>71</v>
      </c>
      <c r="T102" s="74" t="s">
        <v>94</v>
      </c>
      <c r="U102" s="74"/>
      <c r="V102" s="74"/>
      <c r="W102" s="74"/>
      <c r="X102" s="74"/>
      <c r="Y102" s="74"/>
      <c r="Z102" s="74" t="s">
        <v>71</v>
      </c>
      <c r="AA102" s="74" t="s">
        <v>94</v>
      </c>
      <c r="AB102" s="74"/>
      <c r="AC102" s="74"/>
      <c r="AD102" s="74"/>
      <c r="AE102" s="74"/>
      <c r="AF102" s="74"/>
      <c r="AG102" s="74"/>
      <c r="AH102" s="74" t="s">
        <v>71</v>
      </c>
      <c r="AI102" s="74" t="s">
        <v>94</v>
      </c>
      <c r="AJ102" s="74"/>
      <c r="AK102" s="74"/>
      <c r="AL102" s="74"/>
      <c r="AM102" s="74"/>
      <c r="AN102" s="74"/>
      <c r="AO102" s="74" t="s">
        <v>71</v>
      </c>
      <c r="AP102" s="74" t="s">
        <v>94</v>
      </c>
      <c r="AQ102" s="74"/>
      <c r="AR102" s="74"/>
      <c r="AS102" s="74"/>
      <c r="AT102" s="74"/>
      <c r="AU102" s="74"/>
      <c r="AV102" s="74"/>
      <c r="AW102" s="74"/>
      <c r="AX102" s="74"/>
      <c r="AY102" s="74"/>
      <c r="AZ102" s="74"/>
      <c r="BA102" s="74"/>
      <c r="BB102" s="74"/>
      <c r="BC102" s="86" t="str">
        <f t="shared" si="3"/>
        <v>是</v>
      </c>
      <c r="BD102" s="86"/>
    </row>
    <row r="103" s="1" customFormat="1" ht="72" spans="1:56">
      <c r="A103" s="25">
        <f t="shared" si="2"/>
        <v>98</v>
      </c>
      <c r="B103" s="26" t="s">
        <v>341</v>
      </c>
      <c r="C103" s="25" t="s">
        <v>96</v>
      </c>
      <c r="D103" s="25" t="s">
        <v>117</v>
      </c>
      <c r="E103" s="25" t="s">
        <v>118</v>
      </c>
      <c r="F103" s="27"/>
      <c r="G103" s="25" t="s">
        <v>119</v>
      </c>
      <c r="H103" s="25" t="s">
        <v>90</v>
      </c>
      <c r="I103" s="27" t="s">
        <v>125</v>
      </c>
      <c r="J103" s="25" t="s">
        <v>120</v>
      </c>
      <c r="K103" s="26" t="s">
        <v>342</v>
      </c>
      <c r="L103" s="27">
        <v>2024</v>
      </c>
      <c r="M103" s="27">
        <v>4</v>
      </c>
      <c r="N103" s="27">
        <v>2026</v>
      </c>
      <c r="O103" s="27">
        <v>12</v>
      </c>
      <c r="P103" s="55">
        <v>1.8</v>
      </c>
      <c r="Q103" s="55">
        <v>0.384</v>
      </c>
      <c r="R103" s="74"/>
      <c r="S103" s="74" t="s">
        <v>71</v>
      </c>
      <c r="T103" s="74" t="s">
        <v>94</v>
      </c>
      <c r="U103" s="74"/>
      <c r="V103" s="74"/>
      <c r="W103" s="74"/>
      <c r="X103" s="74"/>
      <c r="Y103" s="74"/>
      <c r="Z103" s="74" t="s">
        <v>71</v>
      </c>
      <c r="AA103" s="74" t="s">
        <v>94</v>
      </c>
      <c r="AB103" s="74"/>
      <c r="AC103" s="74"/>
      <c r="AD103" s="74"/>
      <c r="AE103" s="74"/>
      <c r="AF103" s="74"/>
      <c r="AG103" s="74"/>
      <c r="AH103" s="74" t="s">
        <v>71</v>
      </c>
      <c r="AI103" s="74" t="s">
        <v>94</v>
      </c>
      <c r="AJ103" s="74"/>
      <c r="AK103" s="74"/>
      <c r="AL103" s="74"/>
      <c r="AM103" s="74"/>
      <c r="AN103" s="74"/>
      <c r="AO103" s="74" t="s">
        <v>71</v>
      </c>
      <c r="AP103" s="74" t="s">
        <v>94</v>
      </c>
      <c r="AQ103" s="74"/>
      <c r="AR103" s="74"/>
      <c r="AS103" s="74"/>
      <c r="AT103" s="74"/>
      <c r="AU103" s="74"/>
      <c r="AV103" s="74"/>
      <c r="AW103" s="74"/>
      <c r="AX103" s="74"/>
      <c r="AY103" s="74"/>
      <c r="AZ103" s="74"/>
      <c r="BA103" s="74"/>
      <c r="BB103" s="74"/>
      <c r="BC103" s="86" t="str">
        <f t="shared" si="3"/>
        <v>否</v>
      </c>
      <c r="BD103" s="86"/>
    </row>
    <row r="104" s="1" customFormat="1" ht="24" spans="1:56">
      <c r="A104" s="25">
        <f t="shared" si="2"/>
        <v>99</v>
      </c>
      <c r="B104" s="26" t="s">
        <v>343</v>
      </c>
      <c r="C104" s="27" t="s">
        <v>96</v>
      </c>
      <c r="D104" s="27" t="s">
        <v>117</v>
      </c>
      <c r="E104" s="27" t="s">
        <v>118</v>
      </c>
      <c r="F104" s="27"/>
      <c r="G104" s="27" t="s">
        <v>119</v>
      </c>
      <c r="H104" s="27" t="s">
        <v>90</v>
      </c>
      <c r="I104" s="27" t="s">
        <v>91</v>
      </c>
      <c r="J104" s="27" t="s">
        <v>344</v>
      </c>
      <c r="K104" s="28"/>
      <c r="L104" s="46"/>
      <c r="M104" s="46"/>
      <c r="N104" s="46"/>
      <c r="O104" s="46"/>
      <c r="P104" s="55">
        <v>1.8</v>
      </c>
      <c r="Q104" s="55"/>
      <c r="R104" s="74"/>
      <c r="S104" s="74" t="s">
        <v>71</v>
      </c>
      <c r="T104" s="74" t="s">
        <v>94</v>
      </c>
      <c r="U104" s="74"/>
      <c r="V104" s="74"/>
      <c r="W104" s="74"/>
      <c r="X104" s="74"/>
      <c r="Y104" s="74"/>
      <c r="Z104" s="74" t="s">
        <v>71</v>
      </c>
      <c r="AA104" s="74" t="s">
        <v>94</v>
      </c>
      <c r="AB104" s="74"/>
      <c r="AC104" s="74"/>
      <c r="AD104" s="74"/>
      <c r="AE104" s="74"/>
      <c r="AF104" s="74"/>
      <c r="AG104" s="74"/>
      <c r="AH104" s="74" t="s">
        <v>71</v>
      </c>
      <c r="AI104" s="74" t="s">
        <v>94</v>
      </c>
      <c r="AJ104" s="74"/>
      <c r="AK104" s="74"/>
      <c r="AL104" s="74"/>
      <c r="AM104" s="74"/>
      <c r="AN104" s="74"/>
      <c r="AO104" s="74" t="s">
        <v>71</v>
      </c>
      <c r="AP104" s="74" t="s">
        <v>94</v>
      </c>
      <c r="AQ104" s="74"/>
      <c r="AR104" s="74"/>
      <c r="AS104" s="74"/>
      <c r="AT104" s="74"/>
      <c r="AU104" s="74"/>
      <c r="AV104" s="74"/>
      <c r="AW104" s="74"/>
      <c r="AX104" s="74"/>
      <c r="AY104" s="74"/>
      <c r="AZ104" s="74"/>
      <c r="BA104" s="74"/>
      <c r="BB104" s="74"/>
      <c r="BC104" s="86" t="str">
        <f t="shared" si="3"/>
        <v>否</v>
      </c>
      <c r="BD104" s="86"/>
    </row>
    <row r="105" s="1" customFormat="1" ht="24" spans="1:56">
      <c r="A105" s="25">
        <f t="shared" si="2"/>
        <v>100</v>
      </c>
      <c r="B105" s="26" t="s">
        <v>345</v>
      </c>
      <c r="C105" s="25" t="s">
        <v>96</v>
      </c>
      <c r="D105" s="25" t="s">
        <v>224</v>
      </c>
      <c r="E105" s="25" t="s">
        <v>311</v>
      </c>
      <c r="F105" s="27"/>
      <c r="G105" s="25" t="s">
        <v>226</v>
      </c>
      <c r="H105" s="25" t="s">
        <v>90</v>
      </c>
      <c r="I105" s="27" t="s">
        <v>125</v>
      </c>
      <c r="J105" s="27" t="s">
        <v>227</v>
      </c>
      <c r="K105" s="28" t="s">
        <v>346</v>
      </c>
      <c r="L105" s="27">
        <v>2024</v>
      </c>
      <c r="M105" s="27">
        <v>4</v>
      </c>
      <c r="N105" s="27">
        <v>2025</v>
      </c>
      <c r="O105" s="27">
        <v>12</v>
      </c>
      <c r="P105" s="55">
        <v>1.533</v>
      </c>
      <c r="Q105" s="55">
        <v>0.533</v>
      </c>
      <c r="R105" s="74"/>
      <c r="S105" s="74" t="s">
        <v>71</v>
      </c>
      <c r="T105" s="74" t="s">
        <v>94</v>
      </c>
      <c r="U105" s="74"/>
      <c r="V105" s="74"/>
      <c r="W105" s="74"/>
      <c r="X105" s="74"/>
      <c r="Y105" s="74"/>
      <c r="Z105" s="74" t="s">
        <v>71</v>
      </c>
      <c r="AA105" s="74" t="s">
        <v>94</v>
      </c>
      <c r="AB105" s="74"/>
      <c r="AC105" s="74"/>
      <c r="AD105" s="74"/>
      <c r="AE105" s="74"/>
      <c r="AF105" s="74"/>
      <c r="AG105" s="74"/>
      <c r="AH105" s="74" t="s">
        <v>71</v>
      </c>
      <c r="AI105" s="74" t="s">
        <v>94</v>
      </c>
      <c r="AJ105" s="74"/>
      <c r="AK105" s="74"/>
      <c r="AL105" s="74"/>
      <c r="AM105" s="74"/>
      <c r="AN105" s="74"/>
      <c r="AO105" s="74" t="s">
        <v>71</v>
      </c>
      <c r="AP105" s="74" t="s">
        <v>94</v>
      </c>
      <c r="AQ105" s="74"/>
      <c r="AR105" s="74"/>
      <c r="AS105" s="74"/>
      <c r="AT105" s="74"/>
      <c r="AU105" s="74"/>
      <c r="AV105" s="74"/>
      <c r="AW105" s="74"/>
      <c r="AX105" s="74"/>
      <c r="AY105" s="74"/>
      <c r="AZ105" s="74"/>
      <c r="BA105" s="74"/>
      <c r="BB105" s="74"/>
      <c r="BC105" s="86" t="str">
        <f t="shared" si="3"/>
        <v>否</v>
      </c>
      <c r="BD105" s="86"/>
    </row>
    <row r="106" s="1" customFormat="1" ht="348" spans="1:56">
      <c r="A106" s="25">
        <f t="shared" si="2"/>
        <v>101</v>
      </c>
      <c r="B106" s="26" t="s">
        <v>347</v>
      </c>
      <c r="C106" s="25" t="s">
        <v>96</v>
      </c>
      <c r="D106" s="25" t="s">
        <v>117</v>
      </c>
      <c r="E106" s="25" t="s">
        <v>206</v>
      </c>
      <c r="F106" s="27"/>
      <c r="G106" s="25" t="s">
        <v>163</v>
      </c>
      <c r="H106" s="25" t="s">
        <v>90</v>
      </c>
      <c r="I106" s="27" t="s">
        <v>91</v>
      </c>
      <c r="J106" s="25" t="s">
        <v>348</v>
      </c>
      <c r="K106" s="28" t="s">
        <v>349</v>
      </c>
      <c r="L106" s="27">
        <v>2024</v>
      </c>
      <c r="M106" s="27"/>
      <c r="N106" s="27"/>
      <c r="O106" s="27"/>
      <c r="P106" s="55">
        <v>1.531</v>
      </c>
      <c r="Q106" s="55"/>
      <c r="R106" s="74"/>
      <c r="S106" s="74" t="s">
        <v>71</v>
      </c>
      <c r="T106" s="74" t="s">
        <v>94</v>
      </c>
      <c r="U106" s="74"/>
      <c r="V106" s="74"/>
      <c r="W106" s="74"/>
      <c r="X106" s="74"/>
      <c r="Y106" s="74"/>
      <c r="Z106" s="74" t="s">
        <v>71</v>
      </c>
      <c r="AA106" s="74" t="s">
        <v>94</v>
      </c>
      <c r="AB106" s="74"/>
      <c r="AC106" s="74"/>
      <c r="AD106" s="74"/>
      <c r="AE106" s="74"/>
      <c r="AF106" s="74"/>
      <c r="AG106" s="74"/>
      <c r="AH106" s="74" t="s">
        <v>71</v>
      </c>
      <c r="AI106" s="74" t="s">
        <v>94</v>
      </c>
      <c r="AJ106" s="74"/>
      <c r="AK106" s="74"/>
      <c r="AL106" s="74"/>
      <c r="AM106" s="74"/>
      <c r="AN106" s="74"/>
      <c r="AO106" s="74" t="s">
        <v>71</v>
      </c>
      <c r="AP106" s="74" t="s">
        <v>94</v>
      </c>
      <c r="AQ106" s="74"/>
      <c r="AR106" s="74"/>
      <c r="AS106" s="74"/>
      <c r="AT106" s="74"/>
      <c r="AU106" s="74"/>
      <c r="AV106" s="74"/>
      <c r="AW106" s="74"/>
      <c r="AX106" s="74"/>
      <c r="AY106" s="74"/>
      <c r="AZ106" s="74"/>
      <c r="BA106" s="74"/>
      <c r="BB106" s="74"/>
      <c r="BC106" s="86" t="str">
        <f t="shared" si="3"/>
        <v>否</v>
      </c>
      <c r="BD106" s="86"/>
    </row>
    <row r="107" s="1" customFormat="1" ht="24" spans="1:56">
      <c r="A107" s="25">
        <f t="shared" si="2"/>
        <v>102</v>
      </c>
      <c r="B107" s="26" t="s">
        <v>350</v>
      </c>
      <c r="C107" s="25" t="s">
        <v>96</v>
      </c>
      <c r="D107" s="25" t="s">
        <v>177</v>
      </c>
      <c r="E107" s="25" t="s">
        <v>178</v>
      </c>
      <c r="F107" s="27"/>
      <c r="G107" s="25" t="s">
        <v>179</v>
      </c>
      <c r="H107" s="25" t="s">
        <v>90</v>
      </c>
      <c r="I107" s="27" t="s">
        <v>91</v>
      </c>
      <c r="J107" s="27" t="s">
        <v>180</v>
      </c>
      <c r="K107" s="28"/>
      <c r="L107" s="27"/>
      <c r="M107" s="27"/>
      <c r="N107" s="27"/>
      <c r="O107" s="27"/>
      <c r="P107" s="55">
        <v>1.5115</v>
      </c>
      <c r="Q107" s="55"/>
      <c r="R107" s="74"/>
      <c r="S107" s="74" t="s">
        <v>71</v>
      </c>
      <c r="T107" s="74" t="s">
        <v>94</v>
      </c>
      <c r="U107" s="74"/>
      <c r="V107" s="74"/>
      <c r="W107" s="74"/>
      <c r="X107" s="74"/>
      <c r="Y107" s="74"/>
      <c r="Z107" s="74" t="s">
        <v>71</v>
      </c>
      <c r="AA107" s="74" t="s">
        <v>94</v>
      </c>
      <c r="AB107" s="74"/>
      <c r="AC107" s="74"/>
      <c r="AD107" s="74"/>
      <c r="AE107" s="74"/>
      <c r="AF107" s="74"/>
      <c r="AG107" s="74"/>
      <c r="AH107" s="74" t="s">
        <v>71</v>
      </c>
      <c r="AI107" s="74" t="s">
        <v>94</v>
      </c>
      <c r="AJ107" s="74"/>
      <c r="AK107" s="74"/>
      <c r="AL107" s="74"/>
      <c r="AM107" s="74"/>
      <c r="AN107" s="74"/>
      <c r="AO107" s="74" t="s">
        <v>71</v>
      </c>
      <c r="AP107" s="74" t="s">
        <v>94</v>
      </c>
      <c r="AQ107" s="74"/>
      <c r="AR107" s="74"/>
      <c r="AS107" s="74"/>
      <c r="AT107" s="74"/>
      <c r="AU107" s="74"/>
      <c r="AV107" s="74"/>
      <c r="AW107" s="74"/>
      <c r="AX107" s="74"/>
      <c r="AY107" s="74"/>
      <c r="AZ107" s="74"/>
      <c r="BA107" s="74"/>
      <c r="BB107" s="74"/>
      <c r="BC107" s="86" t="str">
        <f t="shared" si="3"/>
        <v>否</v>
      </c>
      <c r="BD107" s="86"/>
    </row>
    <row r="108" s="1" customFormat="1" ht="24" spans="1:56">
      <c r="A108" s="25">
        <f t="shared" si="2"/>
        <v>103</v>
      </c>
      <c r="B108" s="26" t="s">
        <v>351</v>
      </c>
      <c r="C108" s="25" t="s">
        <v>96</v>
      </c>
      <c r="D108" s="25" t="s">
        <v>177</v>
      </c>
      <c r="E108" s="25" t="s">
        <v>178</v>
      </c>
      <c r="F108" s="27"/>
      <c r="G108" s="25" t="s">
        <v>159</v>
      </c>
      <c r="H108" s="25" t="s">
        <v>90</v>
      </c>
      <c r="I108" s="27" t="s">
        <v>125</v>
      </c>
      <c r="J108" s="25" t="s">
        <v>159</v>
      </c>
      <c r="K108" s="26"/>
      <c r="L108" s="46">
        <v>2024</v>
      </c>
      <c r="M108" s="46">
        <v>4</v>
      </c>
      <c r="N108" s="46">
        <v>2025</v>
      </c>
      <c r="O108" s="46">
        <v>12</v>
      </c>
      <c r="P108" s="55">
        <v>1.5</v>
      </c>
      <c r="Q108" s="55">
        <v>0.97</v>
      </c>
      <c r="R108" s="74"/>
      <c r="S108" s="74" t="s">
        <v>71</v>
      </c>
      <c r="T108" s="74" t="s">
        <v>94</v>
      </c>
      <c r="U108" s="74"/>
      <c r="V108" s="74"/>
      <c r="W108" s="74"/>
      <c r="X108" s="74"/>
      <c r="Y108" s="74"/>
      <c r="Z108" s="74" t="s">
        <v>71</v>
      </c>
      <c r="AA108" s="74" t="s">
        <v>94</v>
      </c>
      <c r="AB108" s="74"/>
      <c r="AC108" s="74"/>
      <c r="AD108" s="74"/>
      <c r="AE108" s="74"/>
      <c r="AF108" s="74"/>
      <c r="AG108" s="74"/>
      <c r="AH108" s="74" t="s">
        <v>71</v>
      </c>
      <c r="AI108" s="74" t="s">
        <v>94</v>
      </c>
      <c r="AJ108" s="74"/>
      <c r="AK108" s="74"/>
      <c r="AL108" s="74"/>
      <c r="AM108" s="74"/>
      <c r="AN108" s="74"/>
      <c r="AO108" s="74" t="s">
        <v>71</v>
      </c>
      <c r="AP108" s="74" t="s">
        <v>94</v>
      </c>
      <c r="AQ108" s="74"/>
      <c r="AR108" s="74"/>
      <c r="AS108" s="74"/>
      <c r="AT108" s="74"/>
      <c r="AU108" s="74"/>
      <c r="AV108" s="74"/>
      <c r="AW108" s="74"/>
      <c r="AX108" s="74"/>
      <c r="AY108" s="74"/>
      <c r="AZ108" s="74"/>
      <c r="BA108" s="74"/>
      <c r="BB108" s="74"/>
      <c r="BC108" s="86" t="str">
        <f t="shared" si="3"/>
        <v>否</v>
      </c>
      <c r="BD108" s="86"/>
    </row>
    <row r="109" s="1" customFormat="1" ht="192" spans="1:56">
      <c r="A109" s="25">
        <f t="shared" si="2"/>
        <v>104</v>
      </c>
      <c r="B109" s="26" t="s">
        <v>352</v>
      </c>
      <c r="C109" s="25" t="s">
        <v>96</v>
      </c>
      <c r="D109" s="25" t="s">
        <v>224</v>
      </c>
      <c r="E109" s="25" t="s">
        <v>284</v>
      </c>
      <c r="F109" s="27"/>
      <c r="G109" s="25" t="s">
        <v>179</v>
      </c>
      <c r="H109" s="46" t="s">
        <v>90</v>
      </c>
      <c r="I109" s="27" t="s">
        <v>125</v>
      </c>
      <c r="J109" s="27" t="s">
        <v>179</v>
      </c>
      <c r="K109" s="63" t="s">
        <v>353</v>
      </c>
      <c r="L109" s="27">
        <v>2024</v>
      </c>
      <c r="M109" s="27">
        <v>5</v>
      </c>
      <c r="N109" s="27">
        <v>2025</v>
      </c>
      <c r="O109" s="27">
        <v>5</v>
      </c>
      <c r="P109" s="55">
        <v>1.5</v>
      </c>
      <c r="Q109" s="55">
        <v>0.75</v>
      </c>
      <c r="R109" s="74"/>
      <c r="S109" s="74" t="s">
        <v>71</v>
      </c>
      <c r="T109" s="74" t="s">
        <v>94</v>
      </c>
      <c r="U109" s="74"/>
      <c r="V109" s="74"/>
      <c r="W109" s="74"/>
      <c r="X109" s="74"/>
      <c r="Y109" s="74"/>
      <c r="Z109" s="74" t="s">
        <v>71</v>
      </c>
      <c r="AA109" s="74" t="s">
        <v>94</v>
      </c>
      <c r="AB109" s="74"/>
      <c r="AC109" s="74"/>
      <c r="AD109" s="74"/>
      <c r="AE109" s="74"/>
      <c r="AF109" s="74"/>
      <c r="AG109" s="74"/>
      <c r="AH109" s="74" t="s">
        <v>71</v>
      </c>
      <c r="AI109" s="74" t="s">
        <v>94</v>
      </c>
      <c r="AJ109" s="74"/>
      <c r="AK109" s="74"/>
      <c r="AL109" s="74"/>
      <c r="AM109" s="74"/>
      <c r="AN109" s="74"/>
      <c r="AO109" s="74" t="s">
        <v>71</v>
      </c>
      <c r="AP109" s="74" t="s">
        <v>94</v>
      </c>
      <c r="AQ109" s="74"/>
      <c r="AR109" s="74"/>
      <c r="AS109" s="74"/>
      <c r="AT109" s="74"/>
      <c r="AU109" s="74"/>
      <c r="AV109" s="74"/>
      <c r="AW109" s="74"/>
      <c r="AX109" s="74"/>
      <c r="AY109" s="74"/>
      <c r="AZ109" s="74"/>
      <c r="BA109" s="74"/>
      <c r="BB109" s="74"/>
      <c r="BC109" s="86" t="str">
        <f t="shared" si="3"/>
        <v>否</v>
      </c>
      <c r="BD109" s="86"/>
    </row>
    <row r="110" s="1" customFormat="1" ht="60" spans="1:56">
      <c r="A110" s="25">
        <f t="shared" si="2"/>
        <v>105</v>
      </c>
      <c r="B110" s="26" t="s">
        <v>354</v>
      </c>
      <c r="C110" s="25" t="s">
        <v>96</v>
      </c>
      <c r="D110" s="25" t="s">
        <v>117</v>
      </c>
      <c r="E110" s="25" t="s">
        <v>118</v>
      </c>
      <c r="F110" s="27"/>
      <c r="G110" s="25" t="s">
        <v>119</v>
      </c>
      <c r="H110" s="25" t="s">
        <v>90</v>
      </c>
      <c r="I110" s="27" t="s">
        <v>91</v>
      </c>
      <c r="J110" s="27" t="s">
        <v>120</v>
      </c>
      <c r="K110" s="28" t="s">
        <v>355</v>
      </c>
      <c r="L110" s="27">
        <v>2024</v>
      </c>
      <c r="M110" s="27"/>
      <c r="N110" s="27"/>
      <c r="O110" s="27"/>
      <c r="P110" s="55">
        <v>1.5</v>
      </c>
      <c r="Q110" s="55"/>
      <c r="R110" s="74"/>
      <c r="S110" s="74" t="s">
        <v>71</v>
      </c>
      <c r="T110" s="74" t="s">
        <v>94</v>
      </c>
      <c r="U110" s="74"/>
      <c r="V110" s="74"/>
      <c r="W110" s="74"/>
      <c r="X110" s="74"/>
      <c r="Y110" s="74"/>
      <c r="Z110" s="74" t="s">
        <v>71</v>
      </c>
      <c r="AA110" s="74" t="s">
        <v>94</v>
      </c>
      <c r="AB110" s="74"/>
      <c r="AC110" s="74"/>
      <c r="AD110" s="74"/>
      <c r="AE110" s="74"/>
      <c r="AF110" s="74"/>
      <c r="AG110" s="74"/>
      <c r="AH110" s="74" t="s">
        <v>71</v>
      </c>
      <c r="AI110" s="74" t="s">
        <v>94</v>
      </c>
      <c r="AJ110" s="74"/>
      <c r="AK110" s="74"/>
      <c r="AL110" s="74"/>
      <c r="AM110" s="74"/>
      <c r="AN110" s="74"/>
      <c r="AO110" s="74" t="s">
        <v>71</v>
      </c>
      <c r="AP110" s="74" t="s">
        <v>94</v>
      </c>
      <c r="AQ110" s="74"/>
      <c r="AR110" s="74"/>
      <c r="AS110" s="74"/>
      <c r="AT110" s="74"/>
      <c r="AU110" s="74"/>
      <c r="AV110" s="74"/>
      <c r="AW110" s="74"/>
      <c r="AX110" s="74"/>
      <c r="AY110" s="74"/>
      <c r="AZ110" s="74"/>
      <c r="BA110" s="74"/>
      <c r="BB110" s="74"/>
      <c r="BC110" s="86" t="str">
        <f t="shared" si="3"/>
        <v>否</v>
      </c>
      <c r="BD110" s="86"/>
    </row>
    <row r="111" s="1" customFormat="1" ht="72" spans="1:56">
      <c r="A111" s="25">
        <f t="shared" si="2"/>
        <v>106</v>
      </c>
      <c r="B111" s="26" t="s">
        <v>356</v>
      </c>
      <c r="C111" s="25" t="s">
        <v>96</v>
      </c>
      <c r="D111" s="25" t="s">
        <v>117</v>
      </c>
      <c r="E111" s="25" t="s">
        <v>118</v>
      </c>
      <c r="F111" s="27"/>
      <c r="G111" s="25" t="s">
        <v>159</v>
      </c>
      <c r="H111" s="25" t="s">
        <v>90</v>
      </c>
      <c r="I111" s="27" t="s">
        <v>91</v>
      </c>
      <c r="J111" s="27" t="s">
        <v>328</v>
      </c>
      <c r="K111" s="28" t="s">
        <v>357</v>
      </c>
      <c r="L111" s="27">
        <v>2024</v>
      </c>
      <c r="M111" s="27"/>
      <c r="N111" s="27"/>
      <c r="O111" s="27"/>
      <c r="P111" s="55">
        <v>1.5</v>
      </c>
      <c r="Q111" s="55"/>
      <c r="R111" s="74"/>
      <c r="S111" s="74" t="s">
        <v>71</v>
      </c>
      <c r="T111" s="74" t="s">
        <v>94</v>
      </c>
      <c r="U111" s="74"/>
      <c r="V111" s="74"/>
      <c r="W111" s="74"/>
      <c r="X111" s="74"/>
      <c r="Y111" s="74"/>
      <c r="Z111" s="74" t="s">
        <v>71</v>
      </c>
      <c r="AA111" s="74" t="s">
        <v>94</v>
      </c>
      <c r="AB111" s="74"/>
      <c r="AC111" s="74"/>
      <c r="AD111" s="74"/>
      <c r="AE111" s="74"/>
      <c r="AF111" s="74"/>
      <c r="AG111" s="74"/>
      <c r="AH111" s="74" t="s">
        <v>71</v>
      </c>
      <c r="AI111" s="74" t="s">
        <v>94</v>
      </c>
      <c r="AJ111" s="74"/>
      <c r="AK111" s="74"/>
      <c r="AL111" s="74"/>
      <c r="AM111" s="74"/>
      <c r="AN111" s="74"/>
      <c r="AO111" s="74" t="s">
        <v>71</v>
      </c>
      <c r="AP111" s="74" t="s">
        <v>94</v>
      </c>
      <c r="AQ111" s="74"/>
      <c r="AR111" s="74"/>
      <c r="AS111" s="74"/>
      <c r="AT111" s="74"/>
      <c r="AU111" s="74"/>
      <c r="AV111" s="74"/>
      <c r="AW111" s="74"/>
      <c r="AX111" s="74"/>
      <c r="AY111" s="74"/>
      <c r="AZ111" s="74"/>
      <c r="BA111" s="74"/>
      <c r="BB111" s="74"/>
      <c r="BC111" s="86" t="str">
        <f t="shared" si="3"/>
        <v>否</v>
      </c>
      <c r="BD111" s="86"/>
    </row>
    <row r="112" s="1" customFormat="1" ht="96" spans="1:56">
      <c r="A112" s="25">
        <f t="shared" si="2"/>
        <v>107</v>
      </c>
      <c r="B112" s="26" t="s">
        <v>358</v>
      </c>
      <c r="C112" s="25" t="s">
        <v>96</v>
      </c>
      <c r="D112" s="25" t="s">
        <v>117</v>
      </c>
      <c r="E112" s="25" t="s">
        <v>359</v>
      </c>
      <c r="F112" s="27"/>
      <c r="G112" s="25" t="s">
        <v>360</v>
      </c>
      <c r="H112" s="25" t="s">
        <v>90</v>
      </c>
      <c r="I112" s="27" t="s">
        <v>91</v>
      </c>
      <c r="J112" s="25" t="s">
        <v>361</v>
      </c>
      <c r="K112" s="26" t="s">
        <v>362</v>
      </c>
      <c r="L112" s="27">
        <v>2024</v>
      </c>
      <c r="M112" s="27">
        <v>7</v>
      </c>
      <c r="N112" s="27"/>
      <c r="O112" s="27"/>
      <c r="P112" s="55">
        <v>1.5</v>
      </c>
      <c r="Q112" s="55"/>
      <c r="R112" s="74"/>
      <c r="S112" s="74" t="s">
        <v>71</v>
      </c>
      <c r="T112" s="74" t="s">
        <v>94</v>
      </c>
      <c r="U112" s="74"/>
      <c r="V112" s="74"/>
      <c r="W112" s="74"/>
      <c r="X112" s="74"/>
      <c r="Y112" s="74"/>
      <c r="Z112" s="74" t="s">
        <v>71</v>
      </c>
      <c r="AA112" s="74" t="s">
        <v>94</v>
      </c>
      <c r="AB112" s="74"/>
      <c r="AC112" s="74"/>
      <c r="AD112" s="74"/>
      <c r="AE112" s="74"/>
      <c r="AF112" s="74"/>
      <c r="AG112" s="74"/>
      <c r="AH112" s="74" t="s">
        <v>71</v>
      </c>
      <c r="AI112" s="74" t="s">
        <v>94</v>
      </c>
      <c r="AJ112" s="74"/>
      <c r="AK112" s="74"/>
      <c r="AL112" s="74"/>
      <c r="AM112" s="74"/>
      <c r="AN112" s="74"/>
      <c r="AO112" s="74" t="s">
        <v>71</v>
      </c>
      <c r="AP112" s="74" t="s">
        <v>94</v>
      </c>
      <c r="AQ112" s="74"/>
      <c r="AR112" s="74"/>
      <c r="AS112" s="74"/>
      <c r="AT112" s="74"/>
      <c r="AU112" s="74"/>
      <c r="AV112" s="74"/>
      <c r="AW112" s="74"/>
      <c r="AX112" s="74"/>
      <c r="AY112" s="74"/>
      <c r="AZ112" s="74"/>
      <c r="BA112" s="74"/>
      <c r="BB112" s="74"/>
      <c r="BC112" s="86" t="str">
        <f t="shared" si="3"/>
        <v>否</v>
      </c>
      <c r="BD112" s="86"/>
    </row>
    <row r="113" s="1" customFormat="1" ht="36" spans="1:56">
      <c r="A113" s="25">
        <f t="shared" si="2"/>
        <v>108</v>
      </c>
      <c r="B113" s="26" t="s">
        <v>363</v>
      </c>
      <c r="C113" s="25" t="s">
        <v>96</v>
      </c>
      <c r="D113" s="25" t="s">
        <v>260</v>
      </c>
      <c r="E113" s="25" t="s">
        <v>364</v>
      </c>
      <c r="F113" s="27"/>
      <c r="G113" s="25"/>
      <c r="H113" s="25" t="s">
        <v>90</v>
      </c>
      <c r="I113" s="27" t="s">
        <v>125</v>
      </c>
      <c r="J113" s="25" t="s">
        <v>365</v>
      </c>
      <c r="K113" s="26" t="s">
        <v>366</v>
      </c>
      <c r="L113" s="27">
        <v>2024</v>
      </c>
      <c r="M113" s="27">
        <v>11</v>
      </c>
      <c r="N113" s="27">
        <v>2026</v>
      </c>
      <c r="O113" s="27">
        <v>7</v>
      </c>
      <c r="P113" s="55">
        <v>1.3817</v>
      </c>
      <c r="Q113" s="55">
        <v>0.1</v>
      </c>
      <c r="R113" s="74"/>
      <c r="S113" s="74" t="s">
        <v>71</v>
      </c>
      <c r="T113" s="74" t="s">
        <v>94</v>
      </c>
      <c r="U113" s="74"/>
      <c r="V113" s="74"/>
      <c r="W113" s="74"/>
      <c r="X113" s="74"/>
      <c r="Y113" s="74"/>
      <c r="Z113" s="74" t="s">
        <v>71</v>
      </c>
      <c r="AA113" s="74" t="s">
        <v>94</v>
      </c>
      <c r="AB113" s="74"/>
      <c r="AC113" s="74"/>
      <c r="AD113" s="74"/>
      <c r="AE113" s="74"/>
      <c r="AF113" s="74"/>
      <c r="AG113" s="74"/>
      <c r="AH113" s="74" t="s">
        <v>71</v>
      </c>
      <c r="AI113" s="74" t="s">
        <v>94</v>
      </c>
      <c r="AJ113" s="74"/>
      <c r="AK113" s="74"/>
      <c r="AL113" s="74"/>
      <c r="AM113" s="74"/>
      <c r="AN113" s="74"/>
      <c r="AO113" s="74" t="s">
        <v>71</v>
      </c>
      <c r="AP113" s="74" t="s">
        <v>94</v>
      </c>
      <c r="AQ113" s="74"/>
      <c r="AR113" s="74"/>
      <c r="AS113" s="74"/>
      <c r="AT113" s="74"/>
      <c r="AU113" s="74"/>
      <c r="AV113" s="74"/>
      <c r="AW113" s="74"/>
      <c r="AX113" s="74"/>
      <c r="AY113" s="74"/>
      <c r="AZ113" s="74"/>
      <c r="BA113" s="74"/>
      <c r="BB113" s="74"/>
      <c r="BC113" s="86" t="str">
        <f t="shared" si="3"/>
        <v>否</v>
      </c>
      <c r="BD113" s="86"/>
    </row>
    <row r="114" s="1" customFormat="1" ht="36" spans="1:56">
      <c r="A114" s="25">
        <f t="shared" si="2"/>
        <v>109</v>
      </c>
      <c r="B114" s="26" t="s">
        <v>367</v>
      </c>
      <c r="C114" s="25" t="s">
        <v>96</v>
      </c>
      <c r="D114" s="25" t="s">
        <v>117</v>
      </c>
      <c r="E114" s="25" t="s">
        <v>206</v>
      </c>
      <c r="F114" s="27"/>
      <c r="G114" s="25" t="s">
        <v>163</v>
      </c>
      <c r="H114" s="25" t="s">
        <v>90</v>
      </c>
      <c r="I114" s="27" t="s">
        <v>91</v>
      </c>
      <c r="J114" s="25" t="s">
        <v>368</v>
      </c>
      <c r="K114" s="26"/>
      <c r="L114" s="27">
        <v>2024</v>
      </c>
      <c r="M114" s="27"/>
      <c r="N114" s="27"/>
      <c r="O114" s="27"/>
      <c r="P114" s="55">
        <v>1.33</v>
      </c>
      <c r="Q114" s="55"/>
      <c r="R114" s="74"/>
      <c r="S114" s="74" t="s">
        <v>71</v>
      </c>
      <c r="T114" s="74" t="s">
        <v>94</v>
      </c>
      <c r="U114" s="74"/>
      <c r="V114" s="74"/>
      <c r="W114" s="74"/>
      <c r="X114" s="74"/>
      <c r="Y114" s="74"/>
      <c r="Z114" s="74" t="s">
        <v>71</v>
      </c>
      <c r="AA114" s="74" t="s">
        <v>94</v>
      </c>
      <c r="AB114" s="74"/>
      <c r="AC114" s="74"/>
      <c r="AD114" s="74"/>
      <c r="AE114" s="74"/>
      <c r="AF114" s="74"/>
      <c r="AG114" s="74"/>
      <c r="AH114" s="74" t="s">
        <v>71</v>
      </c>
      <c r="AI114" s="74" t="s">
        <v>94</v>
      </c>
      <c r="AJ114" s="74"/>
      <c r="AK114" s="74"/>
      <c r="AL114" s="74"/>
      <c r="AM114" s="74"/>
      <c r="AN114" s="74"/>
      <c r="AO114" s="74" t="s">
        <v>71</v>
      </c>
      <c r="AP114" s="74" t="s">
        <v>94</v>
      </c>
      <c r="AQ114" s="74"/>
      <c r="AR114" s="74"/>
      <c r="AS114" s="74"/>
      <c r="AT114" s="74"/>
      <c r="AU114" s="74"/>
      <c r="AV114" s="74"/>
      <c r="AW114" s="74"/>
      <c r="AX114" s="74"/>
      <c r="AY114" s="74"/>
      <c r="AZ114" s="74"/>
      <c r="BA114" s="74"/>
      <c r="BB114" s="74"/>
      <c r="BC114" s="86" t="str">
        <f t="shared" si="3"/>
        <v>否</v>
      </c>
      <c r="BD114" s="86"/>
    </row>
    <row r="115" s="1" customFormat="1" ht="24" spans="1:56">
      <c r="A115" s="25">
        <f t="shared" si="2"/>
        <v>110</v>
      </c>
      <c r="B115" s="26" t="s">
        <v>369</v>
      </c>
      <c r="C115" s="27" t="s">
        <v>96</v>
      </c>
      <c r="D115" s="27" t="s">
        <v>177</v>
      </c>
      <c r="E115" s="27" t="s">
        <v>301</v>
      </c>
      <c r="F115" s="27"/>
      <c r="G115" s="27" t="s">
        <v>302</v>
      </c>
      <c r="H115" s="27" t="s">
        <v>90</v>
      </c>
      <c r="I115" s="60" t="s">
        <v>91</v>
      </c>
      <c r="J115" s="27" t="s">
        <v>302</v>
      </c>
      <c r="K115" s="28"/>
      <c r="L115" s="46"/>
      <c r="M115" s="46"/>
      <c r="N115" s="46"/>
      <c r="O115" s="46"/>
      <c r="P115" s="55">
        <v>1.3</v>
      </c>
      <c r="Q115" s="55"/>
      <c r="R115" s="74"/>
      <c r="S115" s="74" t="s">
        <v>71</v>
      </c>
      <c r="T115" s="74" t="s">
        <v>94</v>
      </c>
      <c r="U115" s="74"/>
      <c r="V115" s="74"/>
      <c r="W115" s="74"/>
      <c r="X115" s="74"/>
      <c r="Y115" s="74"/>
      <c r="Z115" s="74" t="s">
        <v>71</v>
      </c>
      <c r="AA115" s="74" t="s">
        <v>94</v>
      </c>
      <c r="AB115" s="74"/>
      <c r="AC115" s="74"/>
      <c r="AD115" s="74"/>
      <c r="AE115" s="74"/>
      <c r="AF115" s="74"/>
      <c r="AG115" s="74"/>
      <c r="AH115" s="74" t="s">
        <v>71</v>
      </c>
      <c r="AI115" s="74" t="s">
        <v>94</v>
      </c>
      <c r="AJ115" s="74"/>
      <c r="AK115" s="74"/>
      <c r="AL115" s="74"/>
      <c r="AM115" s="74"/>
      <c r="AN115" s="74"/>
      <c r="AO115" s="74" t="s">
        <v>71</v>
      </c>
      <c r="AP115" s="74" t="s">
        <v>94</v>
      </c>
      <c r="AQ115" s="74"/>
      <c r="AR115" s="74"/>
      <c r="AS115" s="74"/>
      <c r="AT115" s="74"/>
      <c r="AU115" s="74"/>
      <c r="AV115" s="74"/>
      <c r="AW115" s="74"/>
      <c r="AX115" s="74"/>
      <c r="AY115" s="74"/>
      <c r="AZ115" s="74"/>
      <c r="BA115" s="74"/>
      <c r="BB115" s="74"/>
      <c r="BC115" s="86" t="str">
        <f t="shared" si="3"/>
        <v>否</v>
      </c>
      <c r="BD115" s="86"/>
    </row>
    <row r="116" s="1" customFormat="1" ht="48" spans="1:56">
      <c r="A116" s="25">
        <f t="shared" si="2"/>
        <v>111</v>
      </c>
      <c r="B116" s="26" t="s">
        <v>370</v>
      </c>
      <c r="C116" s="25" t="s">
        <v>96</v>
      </c>
      <c r="D116" s="25" t="s">
        <v>177</v>
      </c>
      <c r="E116" s="25" t="s">
        <v>191</v>
      </c>
      <c r="F116" s="27"/>
      <c r="G116" s="25" t="s">
        <v>371</v>
      </c>
      <c r="H116" s="25" t="s">
        <v>90</v>
      </c>
      <c r="I116" s="27" t="s">
        <v>125</v>
      </c>
      <c r="J116" s="27" t="s">
        <v>372</v>
      </c>
      <c r="K116" s="28"/>
      <c r="L116" s="46">
        <v>2024</v>
      </c>
      <c r="M116" s="46">
        <v>4</v>
      </c>
      <c r="N116" s="46">
        <v>2024</v>
      </c>
      <c r="O116" s="46">
        <v>12</v>
      </c>
      <c r="P116" s="55">
        <v>1.27</v>
      </c>
      <c r="Q116" s="55">
        <v>1.27</v>
      </c>
      <c r="R116" s="74"/>
      <c r="S116" s="74" t="s">
        <v>71</v>
      </c>
      <c r="T116" s="74" t="s">
        <v>94</v>
      </c>
      <c r="U116" s="74"/>
      <c r="V116" s="74"/>
      <c r="W116" s="74"/>
      <c r="X116" s="74"/>
      <c r="Y116" s="74"/>
      <c r="Z116" s="74" t="s">
        <v>71</v>
      </c>
      <c r="AA116" s="74" t="s">
        <v>94</v>
      </c>
      <c r="AB116" s="74"/>
      <c r="AC116" s="74"/>
      <c r="AD116" s="74"/>
      <c r="AE116" s="74"/>
      <c r="AF116" s="74"/>
      <c r="AG116" s="74"/>
      <c r="AH116" s="74" t="s">
        <v>71</v>
      </c>
      <c r="AI116" s="74" t="s">
        <v>94</v>
      </c>
      <c r="AJ116" s="74"/>
      <c r="AK116" s="74"/>
      <c r="AL116" s="74"/>
      <c r="AM116" s="74"/>
      <c r="AN116" s="74"/>
      <c r="AO116" s="74" t="s">
        <v>71</v>
      </c>
      <c r="AP116" s="74" t="s">
        <v>94</v>
      </c>
      <c r="AQ116" s="74"/>
      <c r="AR116" s="74"/>
      <c r="AS116" s="74"/>
      <c r="AT116" s="74"/>
      <c r="AU116" s="74"/>
      <c r="AV116" s="74"/>
      <c r="AW116" s="74"/>
      <c r="AX116" s="74"/>
      <c r="AY116" s="74"/>
      <c r="AZ116" s="74"/>
      <c r="BA116" s="74"/>
      <c r="BB116" s="74"/>
      <c r="BC116" s="86" t="str">
        <f t="shared" si="3"/>
        <v>否</v>
      </c>
      <c r="BD116" s="86"/>
    </row>
    <row r="117" s="1" customFormat="1" ht="108" spans="1:56">
      <c r="A117" s="25">
        <f t="shared" si="2"/>
        <v>112</v>
      </c>
      <c r="B117" s="32" t="s">
        <v>373</v>
      </c>
      <c r="C117" s="25" t="s">
        <v>96</v>
      </c>
      <c r="D117" s="25" t="s">
        <v>117</v>
      </c>
      <c r="E117" s="25" t="s">
        <v>118</v>
      </c>
      <c r="F117" s="27"/>
      <c r="G117" s="33" t="s">
        <v>119</v>
      </c>
      <c r="H117" s="33" t="s">
        <v>90</v>
      </c>
      <c r="I117" s="27" t="s">
        <v>125</v>
      </c>
      <c r="J117" s="57" t="s">
        <v>203</v>
      </c>
      <c r="K117" s="92" t="s">
        <v>374</v>
      </c>
      <c r="L117" s="57">
        <v>2024</v>
      </c>
      <c r="M117" s="57">
        <v>4</v>
      </c>
      <c r="N117" s="57">
        <v>2026</v>
      </c>
      <c r="O117" s="57">
        <v>12</v>
      </c>
      <c r="P117" s="55">
        <v>1.1937</v>
      </c>
      <c r="Q117" s="77">
        <v>0.6</v>
      </c>
      <c r="R117" s="74"/>
      <c r="S117" s="74" t="s">
        <v>71</v>
      </c>
      <c r="T117" s="74" t="s">
        <v>94</v>
      </c>
      <c r="U117" s="74"/>
      <c r="V117" s="74"/>
      <c r="W117" s="74"/>
      <c r="X117" s="74"/>
      <c r="Y117" s="74"/>
      <c r="Z117" s="74" t="s">
        <v>71</v>
      </c>
      <c r="AA117" s="74" t="s">
        <v>94</v>
      </c>
      <c r="AB117" s="74"/>
      <c r="AC117" s="74"/>
      <c r="AD117" s="74"/>
      <c r="AE117" s="74"/>
      <c r="AF117" s="74"/>
      <c r="AG117" s="74"/>
      <c r="AH117" s="74" t="s">
        <v>71</v>
      </c>
      <c r="AI117" s="74" t="s">
        <v>94</v>
      </c>
      <c r="AJ117" s="74"/>
      <c r="AK117" s="74"/>
      <c r="AL117" s="74"/>
      <c r="AM117" s="74"/>
      <c r="AN117" s="74"/>
      <c r="AO117" s="74" t="s">
        <v>71</v>
      </c>
      <c r="AP117" s="74" t="s">
        <v>94</v>
      </c>
      <c r="AQ117" s="74"/>
      <c r="AR117" s="74"/>
      <c r="AS117" s="74"/>
      <c r="AT117" s="74"/>
      <c r="AU117" s="74"/>
      <c r="AV117" s="74"/>
      <c r="AW117" s="74"/>
      <c r="AX117" s="74"/>
      <c r="AY117" s="74"/>
      <c r="AZ117" s="74"/>
      <c r="BA117" s="74"/>
      <c r="BB117" s="74"/>
      <c r="BC117" s="86" t="str">
        <f t="shared" si="3"/>
        <v>否</v>
      </c>
      <c r="BD117" s="86"/>
    </row>
    <row r="118" s="1" customFormat="1" ht="72" spans="1:56">
      <c r="A118" s="25">
        <f t="shared" si="2"/>
        <v>113</v>
      </c>
      <c r="B118" s="89" t="s">
        <v>375</v>
      </c>
      <c r="C118" s="25" t="s">
        <v>96</v>
      </c>
      <c r="D118" s="25" t="s">
        <v>177</v>
      </c>
      <c r="E118" s="25" t="s">
        <v>178</v>
      </c>
      <c r="F118" s="27"/>
      <c r="G118" s="42" t="s">
        <v>179</v>
      </c>
      <c r="H118" s="42" t="s">
        <v>90</v>
      </c>
      <c r="I118" s="27" t="s">
        <v>125</v>
      </c>
      <c r="J118" s="42" t="s">
        <v>179</v>
      </c>
      <c r="K118" s="89" t="s">
        <v>376</v>
      </c>
      <c r="L118" s="59">
        <v>2024</v>
      </c>
      <c r="M118" s="59">
        <v>6</v>
      </c>
      <c r="N118" s="59">
        <v>2024</v>
      </c>
      <c r="O118" s="59">
        <v>12</v>
      </c>
      <c r="P118" s="55">
        <v>1.1449</v>
      </c>
      <c r="Q118" s="75">
        <v>1.1449</v>
      </c>
      <c r="R118" s="74"/>
      <c r="S118" s="74" t="s">
        <v>71</v>
      </c>
      <c r="T118" s="74" t="s">
        <v>94</v>
      </c>
      <c r="U118" s="74"/>
      <c r="V118" s="74"/>
      <c r="W118" s="74"/>
      <c r="X118" s="74"/>
      <c r="Y118" s="74"/>
      <c r="Z118" s="74" t="s">
        <v>71</v>
      </c>
      <c r="AA118" s="74" t="s">
        <v>94</v>
      </c>
      <c r="AB118" s="74"/>
      <c r="AC118" s="74"/>
      <c r="AD118" s="74"/>
      <c r="AE118" s="74"/>
      <c r="AF118" s="74"/>
      <c r="AG118" s="74"/>
      <c r="AH118" s="74" t="s">
        <v>71</v>
      </c>
      <c r="AI118" s="74" t="s">
        <v>94</v>
      </c>
      <c r="AJ118" s="74"/>
      <c r="AK118" s="74"/>
      <c r="AL118" s="74"/>
      <c r="AM118" s="74"/>
      <c r="AN118" s="74"/>
      <c r="AO118" s="74" t="s">
        <v>71</v>
      </c>
      <c r="AP118" s="74" t="s">
        <v>94</v>
      </c>
      <c r="AQ118" s="74"/>
      <c r="AR118" s="74"/>
      <c r="AS118" s="74"/>
      <c r="AT118" s="74"/>
      <c r="AU118" s="74"/>
      <c r="AV118" s="74"/>
      <c r="AW118" s="74"/>
      <c r="AX118" s="74"/>
      <c r="AY118" s="74"/>
      <c r="AZ118" s="74"/>
      <c r="BA118" s="74"/>
      <c r="BB118" s="74"/>
      <c r="BC118" s="86" t="str">
        <f t="shared" si="3"/>
        <v>否</v>
      </c>
      <c r="BD118" s="86"/>
    </row>
    <row r="119" s="1" customFormat="1" ht="72" spans="1:56">
      <c r="A119" s="25">
        <f t="shared" si="2"/>
        <v>114</v>
      </c>
      <c r="B119" s="39" t="s">
        <v>377</v>
      </c>
      <c r="C119" s="25" t="s">
        <v>96</v>
      </c>
      <c r="D119" s="25" t="s">
        <v>117</v>
      </c>
      <c r="E119" s="25" t="s">
        <v>118</v>
      </c>
      <c r="F119" s="27"/>
      <c r="G119" s="38" t="s">
        <v>119</v>
      </c>
      <c r="H119" s="38" t="s">
        <v>90</v>
      </c>
      <c r="I119" s="27" t="s">
        <v>125</v>
      </c>
      <c r="J119" s="58" t="s">
        <v>378</v>
      </c>
      <c r="K119" s="61" t="s">
        <v>379</v>
      </c>
      <c r="L119" s="58">
        <v>2024</v>
      </c>
      <c r="M119" s="58">
        <v>3</v>
      </c>
      <c r="N119" s="58">
        <v>2024</v>
      </c>
      <c r="O119" s="58">
        <v>6</v>
      </c>
      <c r="P119" s="55">
        <v>1.1282</v>
      </c>
      <c r="Q119" s="75">
        <v>1.1282</v>
      </c>
      <c r="R119" s="74"/>
      <c r="S119" s="74" t="s">
        <v>71</v>
      </c>
      <c r="T119" s="74" t="s">
        <v>94</v>
      </c>
      <c r="U119" s="74"/>
      <c r="V119" s="74"/>
      <c r="W119" s="74"/>
      <c r="X119" s="74"/>
      <c r="Y119" s="74"/>
      <c r="Z119" s="74" t="s">
        <v>71</v>
      </c>
      <c r="AA119" s="74" t="s">
        <v>94</v>
      </c>
      <c r="AB119" s="74"/>
      <c r="AC119" s="74"/>
      <c r="AD119" s="74"/>
      <c r="AE119" s="74"/>
      <c r="AF119" s="74"/>
      <c r="AG119" s="74"/>
      <c r="AH119" s="74" t="s">
        <v>71</v>
      </c>
      <c r="AI119" s="74" t="s">
        <v>94</v>
      </c>
      <c r="AJ119" s="74"/>
      <c r="AK119" s="74"/>
      <c r="AL119" s="74"/>
      <c r="AM119" s="74"/>
      <c r="AN119" s="74"/>
      <c r="AO119" s="74" t="s">
        <v>71</v>
      </c>
      <c r="AP119" s="74" t="s">
        <v>94</v>
      </c>
      <c r="AQ119" s="74"/>
      <c r="AR119" s="74"/>
      <c r="AS119" s="74"/>
      <c r="AT119" s="74"/>
      <c r="AU119" s="74"/>
      <c r="AV119" s="74"/>
      <c r="AW119" s="74"/>
      <c r="AX119" s="74"/>
      <c r="AY119" s="74"/>
      <c r="AZ119" s="74"/>
      <c r="BA119" s="74"/>
      <c r="BB119" s="74"/>
      <c r="BC119" s="86" t="str">
        <f t="shared" si="3"/>
        <v>是</v>
      </c>
      <c r="BD119" s="86"/>
    </row>
    <row r="120" s="1" customFormat="1" ht="60" spans="1:56">
      <c r="A120" s="25">
        <f t="shared" si="2"/>
        <v>115</v>
      </c>
      <c r="B120" s="26" t="s">
        <v>380</v>
      </c>
      <c r="C120" s="25" t="s">
        <v>96</v>
      </c>
      <c r="D120" s="25" t="s">
        <v>177</v>
      </c>
      <c r="E120" s="25" t="s">
        <v>178</v>
      </c>
      <c r="F120" s="27"/>
      <c r="G120" s="25" t="s">
        <v>179</v>
      </c>
      <c r="H120" s="25" t="s">
        <v>90</v>
      </c>
      <c r="I120" s="27" t="s">
        <v>125</v>
      </c>
      <c r="J120" s="25" t="s">
        <v>179</v>
      </c>
      <c r="K120" s="26" t="s">
        <v>381</v>
      </c>
      <c r="L120" s="27">
        <v>2024</v>
      </c>
      <c r="M120" s="27">
        <v>5</v>
      </c>
      <c r="N120" s="27">
        <v>2024</v>
      </c>
      <c r="O120" s="27">
        <v>12</v>
      </c>
      <c r="P120" s="55">
        <v>1.013028</v>
      </c>
      <c r="Q120" s="55">
        <v>1.013028</v>
      </c>
      <c r="R120" s="74"/>
      <c r="S120" s="74" t="s">
        <v>71</v>
      </c>
      <c r="T120" s="74" t="s">
        <v>94</v>
      </c>
      <c r="U120" s="74"/>
      <c r="V120" s="74"/>
      <c r="W120" s="74"/>
      <c r="X120" s="74"/>
      <c r="Y120" s="74"/>
      <c r="Z120" s="74" t="s">
        <v>71</v>
      </c>
      <c r="AA120" s="74" t="s">
        <v>94</v>
      </c>
      <c r="AB120" s="74"/>
      <c r="AC120" s="74"/>
      <c r="AD120" s="74"/>
      <c r="AE120" s="74"/>
      <c r="AF120" s="74"/>
      <c r="AG120" s="74"/>
      <c r="AH120" s="74" t="s">
        <v>71</v>
      </c>
      <c r="AI120" s="74" t="s">
        <v>94</v>
      </c>
      <c r="AJ120" s="74"/>
      <c r="AK120" s="74"/>
      <c r="AL120" s="74"/>
      <c r="AM120" s="74"/>
      <c r="AN120" s="74"/>
      <c r="AO120" s="74" t="s">
        <v>71</v>
      </c>
      <c r="AP120" s="74" t="s">
        <v>94</v>
      </c>
      <c r="AQ120" s="74"/>
      <c r="AR120" s="74"/>
      <c r="AS120" s="74"/>
      <c r="AT120" s="74"/>
      <c r="AU120" s="74"/>
      <c r="AV120" s="74"/>
      <c r="AW120" s="74"/>
      <c r="AX120" s="74"/>
      <c r="AY120" s="74"/>
      <c r="AZ120" s="74"/>
      <c r="BA120" s="74"/>
      <c r="BB120" s="74"/>
      <c r="BC120" s="86" t="str">
        <f t="shared" si="3"/>
        <v>否</v>
      </c>
      <c r="BD120" s="86"/>
    </row>
    <row r="121" s="1" customFormat="1" ht="36" spans="1:56">
      <c r="A121" s="25">
        <f t="shared" ref="A121:A184" si="4">ROW()-5</f>
        <v>116</v>
      </c>
      <c r="B121" s="26" t="s">
        <v>382</v>
      </c>
      <c r="C121" s="25" t="s">
        <v>96</v>
      </c>
      <c r="D121" s="25" t="s">
        <v>383</v>
      </c>
      <c r="E121" s="25" t="s">
        <v>384</v>
      </c>
      <c r="F121" s="27"/>
      <c r="G121" s="25" t="s">
        <v>385</v>
      </c>
      <c r="H121" s="25" t="s">
        <v>90</v>
      </c>
      <c r="I121" s="27" t="s">
        <v>125</v>
      </c>
      <c r="J121" s="25" t="s">
        <v>386</v>
      </c>
      <c r="K121" s="26" t="s">
        <v>387</v>
      </c>
      <c r="L121" s="46">
        <v>2024</v>
      </c>
      <c r="M121" s="46">
        <v>1</v>
      </c>
      <c r="N121" s="46">
        <v>2024</v>
      </c>
      <c r="O121" s="46">
        <v>12</v>
      </c>
      <c r="P121" s="55">
        <v>1</v>
      </c>
      <c r="Q121" s="55">
        <v>0.9</v>
      </c>
      <c r="R121" s="74"/>
      <c r="S121" s="74" t="s">
        <v>71</v>
      </c>
      <c r="T121" s="74" t="s">
        <v>94</v>
      </c>
      <c r="U121" s="74"/>
      <c r="V121" s="74"/>
      <c r="W121" s="74"/>
      <c r="X121" s="74"/>
      <c r="Y121" s="74"/>
      <c r="Z121" s="74" t="s">
        <v>71</v>
      </c>
      <c r="AA121" s="74" t="s">
        <v>94</v>
      </c>
      <c r="AB121" s="74"/>
      <c r="AC121" s="74"/>
      <c r="AD121" s="74"/>
      <c r="AE121" s="74"/>
      <c r="AF121" s="74"/>
      <c r="AG121" s="74"/>
      <c r="AH121" s="74" t="s">
        <v>71</v>
      </c>
      <c r="AI121" s="74" t="s">
        <v>94</v>
      </c>
      <c r="AJ121" s="74"/>
      <c r="AK121" s="74"/>
      <c r="AL121" s="74"/>
      <c r="AM121" s="74"/>
      <c r="AN121" s="74"/>
      <c r="AO121" s="74" t="s">
        <v>71</v>
      </c>
      <c r="AP121" s="74" t="s">
        <v>94</v>
      </c>
      <c r="AQ121" s="74"/>
      <c r="AR121" s="74"/>
      <c r="AS121" s="74"/>
      <c r="AT121" s="74"/>
      <c r="AU121" s="74"/>
      <c r="AV121" s="74"/>
      <c r="AW121" s="74"/>
      <c r="AX121" s="74"/>
      <c r="AY121" s="74"/>
      <c r="AZ121" s="74"/>
      <c r="BA121" s="74"/>
      <c r="BB121" s="74"/>
      <c r="BC121" s="86" t="str">
        <f t="shared" ref="BC121:BC184" si="5">IF(AND(L121=2024,M121&lt;&gt;"",M121&lt;=3),"是","否")</f>
        <v>是</v>
      </c>
      <c r="BD121" s="86"/>
    </row>
    <row r="122" s="1" customFormat="1" ht="144" spans="1:56">
      <c r="A122" s="25">
        <f t="shared" si="4"/>
        <v>117</v>
      </c>
      <c r="B122" s="26" t="s">
        <v>388</v>
      </c>
      <c r="C122" s="25" t="s">
        <v>96</v>
      </c>
      <c r="D122" s="25" t="s">
        <v>383</v>
      </c>
      <c r="E122" s="25" t="s">
        <v>389</v>
      </c>
      <c r="F122" s="27"/>
      <c r="G122" s="25" t="s">
        <v>390</v>
      </c>
      <c r="H122" s="25" t="s">
        <v>90</v>
      </c>
      <c r="I122" s="27" t="s">
        <v>125</v>
      </c>
      <c r="J122" s="27" t="s">
        <v>391</v>
      </c>
      <c r="K122" s="28" t="s">
        <v>392</v>
      </c>
      <c r="L122" s="27">
        <v>2024</v>
      </c>
      <c r="M122" s="27">
        <v>1</v>
      </c>
      <c r="N122" s="27">
        <v>2025</v>
      </c>
      <c r="O122" s="27">
        <v>6</v>
      </c>
      <c r="P122" s="55">
        <v>1</v>
      </c>
      <c r="Q122" s="55">
        <v>0.8</v>
      </c>
      <c r="R122" s="74"/>
      <c r="S122" s="74" t="s">
        <v>71</v>
      </c>
      <c r="T122" s="74" t="s">
        <v>94</v>
      </c>
      <c r="U122" s="74"/>
      <c r="V122" s="74"/>
      <c r="W122" s="74"/>
      <c r="X122" s="74"/>
      <c r="Y122" s="74"/>
      <c r="Z122" s="74" t="s">
        <v>71</v>
      </c>
      <c r="AA122" s="74" t="s">
        <v>94</v>
      </c>
      <c r="AB122" s="74"/>
      <c r="AC122" s="74"/>
      <c r="AD122" s="74"/>
      <c r="AE122" s="74"/>
      <c r="AF122" s="74"/>
      <c r="AG122" s="74"/>
      <c r="AH122" s="74" t="s">
        <v>71</v>
      </c>
      <c r="AI122" s="74" t="s">
        <v>94</v>
      </c>
      <c r="AJ122" s="74"/>
      <c r="AK122" s="74"/>
      <c r="AL122" s="74"/>
      <c r="AM122" s="74"/>
      <c r="AN122" s="74"/>
      <c r="AO122" s="74" t="s">
        <v>71</v>
      </c>
      <c r="AP122" s="74" t="s">
        <v>94</v>
      </c>
      <c r="AQ122" s="74"/>
      <c r="AR122" s="74"/>
      <c r="AS122" s="74"/>
      <c r="AT122" s="74"/>
      <c r="AU122" s="74"/>
      <c r="AV122" s="74"/>
      <c r="AW122" s="74"/>
      <c r="AX122" s="74"/>
      <c r="AY122" s="74"/>
      <c r="AZ122" s="74"/>
      <c r="BA122" s="74"/>
      <c r="BB122" s="74"/>
      <c r="BC122" s="86" t="str">
        <f t="shared" si="5"/>
        <v>是</v>
      </c>
      <c r="BD122" s="86"/>
    </row>
    <row r="123" s="1" customFormat="1" ht="36" spans="1:56">
      <c r="A123" s="25">
        <f t="shared" si="4"/>
        <v>118</v>
      </c>
      <c r="B123" s="26" t="s">
        <v>393</v>
      </c>
      <c r="C123" s="25" t="s">
        <v>96</v>
      </c>
      <c r="D123" s="25" t="s">
        <v>117</v>
      </c>
      <c r="E123" s="25" t="s">
        <v>206</v>
      </c>
      <c r="F123" s="27"/>
      <c r="G123" s="25" t="s">
        <v>394</v>
      </c>
      <c r="H123" s="25" t="s">
        <v>90</v>
      </c>
      <c r="I123" s="27" t="s">
        <v>125</v>
      </c>
      <c r="J123" s="27" t="s">
        <v>395</v>
      </c>
      <c r="K123" s="28" t="s">
        <v>396</v>
      </c>
      <c r="L123" s="27">
        <v>2024</v>
      </c>
      <c r="M123" s="27">
        <v>1</v>
      </c>
      <c r="N123" s="27">
        <v>2024</v>
      </c>
      <c r="O123" s="27">
        <v>12</v>
      </c>
      <c r="P123" s="55">
        <v>0.985776</v>
      </c>
      <c r="Q123" s="55">
        <v>0.985776</v>
      </c>
      <c r="R123" s="74"/>
      <c r="S123" s="74" t="s">
        <v>71</v>
      </c>
      <c r="T123" s="74" t="s">
        <v>94</v>
      </c>
      <c r="U123" s="74"/>
      <c r="V123" s="74"/>
      <c r="W123" s="74"/>
      <c r="X123" s="74"/>
      <c r="Y123" s="74"/>
      <c r="Z123" s="74" t="s">
        <v>71</v>
      </c>
      <c r="AA123" s="74" t="s">
        <v>94</v>
      </c>
      <c r="AB123" s="74"/>
      <c r="AC123" s="74"/>
      <c r="AD123" s="74"/>
      <c r="AE123" s="74"/>
      <c r="AF123" s="74"/>
      <c r="AG123" s="74"/>
      <c r="AH123" s="74" t="s">
        <v>71</v>
      </c>
      <c r="AI123" s="74" t="s">
        <v>94</v>
      </c>
      <c r="AJ123" s="74"/>
      <c r="AK123" s="74"/>
      <c r="AL123" s="74"/>
      <c r="AM123" s="74"/>
      <c r="AN123" s="74"/>
      <c r="AO123" s="74" t="s">
        <v>71</v>
      </c>
      <c r="AP123" s="74" t="s">
        <v>94</v>
      </c>
      <c r="AQ123" s="74"/>
      <c r="AR123" s="74"/>
      <c r="AS123" s="74"/>
      <c r="AT123" s="74"/>
      <c r="AU123" s="74"/>
      <c r="AV123" s="74"/>
      <c r="AW123" s="74"/>
      <c r="AX123" s="74"/>
      <c r="AY123" s="74"/>
      <c r="AZ123" s="74"/>
      <c r="BA123" s="74"/>
      <c r="BB123" s="74"/>
      <c r="BC123" s="86" t="str">
        <f t="shared" si="5"/>
        <v>是</v>
      </c>
      <c r="BD123" s="86"/>
    </row>
    <row r="124" s="1" customFormat="1" ht="36" spans="1:56">
      <c r="A124" s="25">
        <f t="shared" si="4"/>
        <v>119</v>
      </c>
      <c r="B124" s="26" t="s">
        <v>397</v>
      </c>
      <c r="C124" s="25" t="s">
        <v>96</v>
      </c>
      <c r="D124" s="25" t="s">
        <v>177</v>
      </c>
      <c r="E124" s="25" t="s">
        <v>191</v>
      </c>
      <c r="F124" s="27"/>
      <c r="G124" s="25" t="s">
        <v>371</v>
      </c>
      <c r="H124" s="25" t="s">
        <v>90</v>
      </c>
      <c r="I124" s="27" t="s">
        <v>125</v>
      </c>
      <c r="J124" s="27" t="s">
        <v>372</v>
      </c>
      <c r="K124" s="28"/>
      <c r="L124" s="46">
        <v>2024</v>
      </c>
      <c r="M124" s="46">
        <v>4</v>
      </c>
      <c r="N124" s="46">
        <v>2024</v>
      </c>
      <c r="O124" s="46">
        <v>12</v>
      </c>
      <c r="P124" s="55">
        <v>0.97</v>
      </c>
      <c r="Q124" s="55">
        <v>0.97</v>
      </c>
      <c r="R124" s="74"/>
      <c r="S124" s="74" t="s">
        <v>71</v>
      </c>
      <c r="T124" s="74" t="s">
        <v>94</v>
      </c>
      <c r="U124" s="74"/>
      <c r="V124" s="74"/>
      <c r="W124" s="74"/>
      <c r="X124" s="74"/>
      <c r="Y124" s="74"/>
      <c r="Z124" s="74" t="s">
        <v>71</v>
      </c>
      <c r="AA124" s="74" t="s">
        <v>94</v>
      </c>
      <c r="AB124" s="74"/>
      <c r="AC124" s="74"/>
      <c r="AD124" s="74"/>
      <c r="AE124" s="74"/>
      <c r="AF124" s="74"/>
      <c r="AG124" s="74"/>
      <c r="AH124" s="74" t="s">
        <v>71</v>
      </c>
      <c r="AI124" s="74" t="s">
        <v>94</v>
      </c>
      <c r="AJ124" s="74"/>
      <c r="AK124" s="74"/>
      <c r="AL124" s="74"/>
      <c r="AM124" s="74"/>
      <c r="AN124" s="74"/>
      <c r="AO124" s="74" t="s">
        <v>71</v>
      </c>
      <c r="AP124" s="74" t="s">
        <v>94</v>
      </c>
      <c r="AQ124" s="74"/>
      <c r="AR124" s="74"/>
      <c r="AS124" s="74"/>
      <c r="AT124" s="74"/>
      <c r="AU124" s="74"/>
      <c r="AV124" s="74"/>
      <c r="AW124" s="74"/>
      <c r="AX124" s="74"/>
      <c r="AY124" s="74"/>
      <c r="AZ124" s="74"/>
      <c r="BA124" s="74"/>
      <c r="BB124" s="74"/>
      <c r="BC124" s="86" t="str">
        <f t="shared" si="5"/>
        <v>否</v>
      </c>
      <c r="BD124" s="86"/>
    </row>
    <row r="125" s="1" customFormat="1" ht="48" spans="1:56">
      <c r="A125" s="25">
        <f t="shared" si="4"/>
        <v>120</v>
      </c>
      <c r="B125" s="26" t="s">
        <v>398</v>
      </c>
      <c r="C125" s="25" t="s">
        <v>96</v>
      </c>
      <c r="D125" s="25" t="s">
        <v>177</v>
      </c>
      <c r="E125" s="25" t="s">
        <v>399</v>
      </c>
      <c r="F125" s="27"/>
      <c r="G125" s="25" t="s">
        <v>179</v>
      </c>
      <c r="H125" s="25" t="s">
        <v>90</v>
      </c>
      <c r="I125" s="27" t="s">
        <v>125</v>
      </c>
      <c r="J125" s="27" t="s">
        <v>180</v>
      </c>
      <c r="K125" s="28"/>
      <c r="L125" s="27">
        <v>2024</v>
      </c>
      <c r="M125" s="27">
        <v>6</v>
      </c>
      <c r="N125" s="27">
        <v>2024</v>
      </c>
      <c r="O125" s="27">
        <v>12</v>
      </c>
      <c r="P125" s="55">
        <v>0.9281</v>
      </c>
      <c r="Q125" s="55">
        <v>0.594</v>
      </c>
      <c r="R125" s="74"/>
      <c r="S125" s="74" t="s">
        <v>71</v>
      </c>
      <c r="T125" s="74" t="s">
        <v>94</v>
      </c>
      <c r="U125" s="74"/>
      <c r="V125" s="74"/>
      <c r="W125" s="74"/>
      <c r="X125" s="74"/>
      <c r="Y125" s="74"/>
      <c r="Z125" s="74" t="s">
        <v>71</v>
      </c>
      <c r="AA125" s="74" t="s">
        <v>94</v>
      </c>
      <c r="AB125" s="74"/>
      <c r="AC125" s="74"/>
      <c r="AD125" s="74"/>
      <c r="AE125" s="74"/>
      <c r="AF125" s="74"/>
      <c r="AG125" s="74"/>
      <c r="AH125" s="74" t="s">
        <v>71</v>
      </c>
      <c r="AI125" s="74" t="s">
        <v>94</v>
      </c>
      <c r="AJ125" s="74"/>
      <c r="AK125" s="74"/>
      <c r="AL125" s="74"/>
      <c r="AM125" s="74"/>
      <c r="AN125" s="74"/>
      <c r="AO125" s="74" t="s">
        <v>71</v>
      </c>
      <c r="AP125" s="74" t="s">
        <v>94</v>
      </c>
      <c r="AQ125" s="74"/>
      <c r="AR125" s="74"/>
      <c r="AS125" s="74"/>
      <c r="AT125" s="74"/>
      <c r="AU125" s="74"/>
      <c r="AV125" s="74"/>
      <c r="AW125" s="74"/>
      <c r="AX125" s="74"/>
      <c r="AY125" s="74"/>
      <c r="AZ125" s="74"/>
      <c r="BA125" s="74"/>
      <c r="BB125" s="74"/>
      <c r="BC125" s="86" t="str">
        <f t="shared" si="5"/>
        <v>否</v>
      </c>
      <c r="BD125" s="86"/>
    </row>
    <row r="126" s="1" customFormat="1" ht="36" spans="1:56">
      <c r="A126" s="25">
        <f t="shared" si="4"/>
        <v>121</v>
      </c>
      <c r="B126" s="26" t="s">
        <v>400</v>
      </c>
      <c r="C126" s="25" t="s">
        <v>96</v>
      </c>
      <c r="D126" s="25" t="s">
        <v>177</v>
      </c>
      <c r="E126" s="25" t="s">
        <v>399</v>
      </c>
      <c r="F126" s="27"/>
      <c r="G126" s="25" t="s">
        <v>179</v>
      </c>
      <c r="H126" s="25" t="s">
        <v>90</v>
      </c>
      <c r="I126" s="27" t="s">
        <v>125</v>
      </c>
      <c r="J126" s="25" t="s">
        <v>180</v>
      </c>
      <c r="K126" s="26"/>
      <c r="L126" s="27">
        <v>2024</v>
      </c>
      <c r="M126" s="27">
        <v>6</v>
      </c>
      <c r="N126" s="27">
        <v>2024</v>
      </c>
      <c r="O126" s="27">
        <v>12</v>
      </c>
      <c r="P126" s="55">
        <v>0.915</v>
      </c>
      <c r="Q126" s="55">
        <v>0.92</v>
      </c>
      <c r="R126" s="74"/>
      <c r="S126" s="74" t="s">
        <v>71</v>
      </c>
      <c r="T126" s="74" t="s">
        <v>94</v>
      </c>
      <c r="U126" s="74"/>
      <c r="V126" s="74"/>
      <c r="W126" s="74"/>
      <c r="X126" s="74"/>
      <c r="Y126" s="74"/>
      <c r="Z126" s="74" t="s">
        <v>71</v>
      </c>
      <c r="AA126" s="74" t="s">
        <v>94</v>
      </c>
      <c r="AB126" s="74"/>
      <c r="AC126" s="74"/>
      <c r="AD126" s="74"/>
      <c r="AE126" s="74"/>
      <c r="AF126" s="74"/>
      <c r="AG126" s="74"/>
      <c r="AH126" s="74" t="s">
        <v>71</v>
      </c>
      <c r="AI126" s="74" t="s">
        <v>94</v>
      </c>
      <c r="AJ126" s="74"/>
      <c r="AK126" s="74"/>
      <c r="AL126" s="74"/>
      <c r="AM126" s="74"/>
      <c r="AN126" s="74"/>
      <c r="AO126" s="74" t="s">
        <v>71</v>
      </c>
      <c r="AP126" s="74" t="s">
        <v>94</v>
      </c>
      <c r="AQ126" s="74"/>
      <c r="AR126" s="74"/>
      <c r="AS126" s="74"/>
      <c r="AT126" s="74"/>
      <c r="AU126" s="74"/>
      <c r="AV126" s="74"/>
      <c r="AW126" s="74"/>
      <c r="AX126" s="74"/>
      <c r="AY126" s="74"/>
      <c r="AZ126" s="74"/>
      <c r="BA126" s="74"/>
      <c r="BB126" s="74"/>
      <c r="BC126" s="86" t="str">
        <f t="shared" si="5"/>
        <v>否</v>
      </c>
      <c r="BD126" s="86"/>
    </row>
    <row r="127" s="1" customFormat="1" ht="36" spans="1:56">
      <c r="A127" s="25">
        <f t="shared" si="4"/>
        <v>122</v>
      </c>
      <c r="B127" s="26" t="s">
        <v>401</v>
      </c>
      <c r="C127" s="25" t="s">
        <v>96</v>
      </c>
      <c r="D127" s="25" t="s">
        <v>177</v>
      </c>
      <c r="E127" s="25" t="s">
        <v>399</v>
      </c>
      <c r="F127" s="27"/>
      <c r="G127" s="25" t="s">
        <v>140</v>
      </c>
      <c r="H127" s="25" t="s">
        <v>90</v>
      </c>
      <c r="I127" s="27" t="s">
        <v>125</v>
      </c>
      <c r="J127" s="25" t="s">
        <v>141</v>
      </c>
      <c r="K127" s="26"/>
      <c r="L127" s="27">
        <v>2024</v>
      </c>
      <c r="M127" s="27">
        <v>6</v>
      </c>
      <c r="N127" s="27">
        <v>2024</v>
      </c>
      <c r="O127" s="27">
        <v>11</v>
      </c>
      <c r="P127" s="55">
        <v>0.9</v>
      </c>
      <c r="Q127" s="55">
        <v>0.45</v>
      </c>
      <c r="R127" s="74"/>
      <c r="S127" s="74" t="s">
        <v>71</v>
      </c>
      <c r="T127" s="74" t="s">
        <v>94</v>
      </c>
      <c r="U127" s="74"/>
      <c r="V127" s="74"/>
      <c r="W127" s="74"/>
      <c r="X127" s="74"/>
      <c r="Y127" s="74"/>
      <c r="Z127" s="74" t="s">
        <v>71</v>
      </c>
      <c r="AA127" s="74" t="s">
        <v>94</v>
      </c>
      <c r="AB127" s="74"/>
      <c r="AC127" s="74"/>
      <c r="AD127" s="74"/>
      <c r="AE127" s="74"/>
      <c r="AF127" s="74"/>
      <c r="AG127" s="74"/>
      <c r="AH127" s="74" t="s">
        <v>71</v>
      </c>
      <c r="AI127" s="74" t="s">
        <v>94</v>
      </c>
      <c r="AJ127" s="74"/>
      <c r="AK127" s="74"/>
      <c r="AL127" s="74"/>
      <c r="AM127" s="74"/>
      <c r="AN127" s="74"/>
      <c r="AO127" s="74" t="s">
        <v>71</v>
      </c>
      <c r="AP127" s="74" t="s">
        <v>94</v>
      </c>
      <c r="AQ127" s="74"/>
      <c r="AR127" s="74"/>
      <c r="AS127" s="74"/>
      <c r="AT127" s="74"/>
      <c r="AU127" s="74"/>
      <c r="AV127" s="74"/>
      <c r="AW127" s="74"/>
      <c r="AX127" s="74"/>
      <c r="AY127" s="74"/>
      <c r="AZ127" s="74"/>
      <c r="BA127" s="74"/>
      <c r="BB127" s="74"/>
      <c r="BC127" s="86" t="str">
        <f t="shared" si="5"/>
        <v>否</v>
      </c>
      <c r="BD127" s="86"/>
    </row>
    <row r="128" s="1" customFormat="1" ht="48" spans="1:56">
      <c r="A128" s="25">
        <f t="shared" si="4"/>
        <v>123</v>
      </c>
      <c r="B128" s="26" t="s">
        <v>402</v>
      </c>
      <c r="C128" s="25" t="s">
        <v>96</v>
      </c>
      <c r="D128" s="25" t="s">
        <v>177</v>
      </c>
      <c r="E128" s="25" t="s">
        <v>399</v>
      </c>
      <c r="F128" s="27"/>
      <c r="G128" s="25" t="s">
        <v>179</v>
      </c>
      <c r="H128" s="25" t="s">
        <v>90</v>
      </c>
      <c r="I128" s="27" t="s">
        <v>125</v>
      </c>
      <c r="J128" s="25" t="s">
        <v>180</v>
      </c>
      <c r="K128" s="26"/>
      <c r="L128" s="27">
        <v>2024</v>
      </c>
      <c r="M128" s="27">
        <v>6</v>
      </c>
      <c r="N128" s="27">
        <v>2024</v>
      </c>
      <c r="O128" s="27">
        <v>12</v>
      </c>
      <c r="P128" s="55">
        <v>0.84</v>
      </c>
      <c r="Q128" s="55">
        <v>0.672</v>
      </c>
      <c r="R128" s="74"/>
      <c r="S128" s="74" t="s">
        <v>71</v>
      </c>
      <c r="T128" s="74" t="s">
        <v>94</v>
      </c>
      <c r="U128" s="74"/>
      <c r="V128" s="74"/>
      <c r="W128" s="74"/>
      <c r="X128" s="74"/>
      <c r="Y128" s="74"/>
      <c r="Z128" s="74" t="s">
        <v>71</v>
      </c>
      <c r="AA128" s="74" t="s">
        <v>94</v>
      </c>
      <c r="AB128" s="74"/>
      <c r="AC128" s="74"/>
      <c r="AD128" s="74"/>
      <c r="AE128" s="74"/>
      <c r="AF128" s="74"/>
      <c r="AG128" s="74"/>
      <c r="AH128" s="74" t="s">
        <v>71</v>
      </c>
      <c r="AI128" s="74" t="s">
        <v>94</v>
      </c>
      <c r="AJ128" s="74"/>
      <c r="AK128" s="74"/>
      <c r="AL128" s="74"/>
      <c r="AM128" s="74"/>
      <c r="AN128" s="74"/>
      <c r="AO128" s="74" t="s">
        <v>71</v>
      </c>
      <c r="AP128" s="74" t="s">
        <v>94</v>
      </c>
      <c r="AQ128" s="74"/>
      <c r="AR128" s="74"/>
      <c r="AS128" s="74"/>
      <c r="AT128" s="74"/>
      <c r="AU128" s="74"/>
      <c r="AV128" s="74"/>
      <c r="AW128" s="74"/>
      <c r="AX128" s="74"/>
      <c r="AY128" s="74"/>
      <c r="AZ128" s="74"/>
      <c r="BA128" s="74"/>
      <c r="BB128" s="74"/>
      <c r="BC128" s="86" t="str">
        <f t="shared" si="5"/>
        <v>否</v>
      </c>
      <c r="BD128" s="86"/>
    </row>
    <row r="129" s="1" customFormat="1" ht="36" spans="1:56">
      <c r="A129" s="25">
        <f t="shared" si="4"/>
        <v>124</v>
      </c>
      <c r="B129" s="26" t="s">
        <v>403</v>
      </c>
      <c r="C129" s="25" t="s">
        <v>96</v>
      </c>
      <c r="D129" s="25" t="s">
        <v>177</v>
      </c>
      <c r="E129" s="25" t="s">
        <v>178</v>
      </c>
      <c r="F129" s="27"/>
      <c r="G129" s="25" t="s">
        <v>179</v>
      </c>
      <c r="H129" s="25" t="s">
        <v>90</v>
      </c>
      <c r="I129" s="27" t="s">
        <v>91</v>
      </c>
      <c r="J129" s="27" t="s">
        <v>180</v>
      </c>
      <c r="K129" s="28"/>
      <c r="L129" s="99">
        <v>2024</v>
      </c>
      <c r="M129" s="99"/>
      <c r="N129" s="99"/>
      <c r="O129" s="99"/>
      <c r="P129" s="55">
        <v>0.8</v>
      </c>
      <c r="Q129" s="55"/>
      <c r="R129" s="74"/>
      <c r="S129" s="74" t="s">
        <v>71</v>
      </c>
      <c r="T129" s="74" t="s">
        <v>94</v>
      </c>
      <c r="U129" s="74"/>
      <c r="V129" s="74"/>
      <c r="W129" s="74"/>
      <c r="X129" s="74"/>
      <c r="Y129" s="74"/>
      <c r="Z129" s="74" t="s">
        <v>71</v>
      </c>
      <c r="AA129" s="74" t="s">
        <v>94</v>
      </c>
      <c r="AB129" s="74"/>
      <c r="AC129" s="74"/>
      <c r="AD129" s="74"/>
      <c r="AE129" s="74"/>
      <c r="AF129" s="74"/>
      <c r="AG129" s="74"/>
      <c r="AH129" s="74" t="s">
        <v>71</v>
      </c>
      <c r="AI129" s="74" t="s">
        <v>94</v>
      </c>
      <c r="AJ129" s="74"/>
      <c r="AK129" s="74"/>
      <c r="AL129" s="74"/>
      <c r="AM129" s="74"/>
      <c r="AN129" s="74"/>
      <c r="AO129" s="74" t="s">
        <v>71</v>
      </c>
      <c r="AP129" s="74" t="s">
        <v>94</v>
      </c>
      <c r="AQ129" s="74"/>
      <c r="AR129" s="74"/>
      <c r="AS129" s="74"/>
      <c r="AT129" s="74"/>
      <c r="AU129" s="74"/>
      <c r="AV129" s="74"/>
      <c r="AW129" s="74"/>
      <c r="AX129" s="74"/>
      <c r="AY129" s="74"/>
      <c r="AZ129" s="74"/>
      <c r="BA129" s="74"/>
      <c r="BB129" s="74"/>
      <c r="BC129" s="86" t="str">
        <f t="shared" si="5"/>
        <v>否</v>
      </c>
      <c r="BD129" s="86"/>
    </row>
    <row r="130" s="1" customFormat="1" ht="36" spans="1:56">
      <c r="A130" s="25">
        <f t="shared" si="4"/>
        <v>125</v>
      </c>
      <c r="B130" s="28" t="s">
        <v>404</v>
      </c>
      <c r="C130" s="25" t="s">
        <v>96</v>
      </c>
      <c r="D130" s="25" t="s">
        <v>117</v>
      </c>
      <c r="E130" s="25" t="s">
        <v>118</v>
      </c>
      <c r="F130" s="27"/>
      <c r="G130" s="25" t="s">
        <v>159</v>
      </c>
      <c r="H130" s="37" t="s">
        <v>90</v>
      </c>
      <c r="I130" s="27" t="s">
        <v>91</v>
      </c>
      <c r="J130" s="27" t="s">
        <v>405</v>
      </c>
      <c r="K130" s="36"/>
      <c r="L130" s="45"/>
      <c r="M130" s="45"/>
      <c r="N130" s="45"/>
      <c r="O130" s="45"/>
      <c r="P130" s="55">
        <v>0.8</v>
      </c>
      <c r="Q130" s="55"/>
      <c r="R130" s="74"/>
      <c r="S130" s="74" t="s">
        <v>71</v>
      </c>
      <c r="T130" s="74" t="s">
        <v>94</v>
      </c>
      <c r="U130" s="74"/>
      <c r="V130" s="74"/>
      <c r="W130" s="74"/>
      <c r="X130" s="74"/>
      <c r="Y130" s="74"/>
      <c r="Z130" s="74" t="s">
        <v>71</v>
      </c>
      <c r="AA130" s="74" t="s">
        <v>94</v>
      </c>
      <c r="AB130" s="74"/>
      <c r="AC130" s="74"/>
      <c r="AD130" s="74"/>
      <c r="AE130" s="74"/>
      <c r="AF130" s="74"/>
      <c r="AG130" s="74"/>
      <c r="AH130" s="74" t="s">
        <v>71</v>
      </c>
      <c r="AI130" s="74" t="s">
        <v>94</v>
      </c>
      <c r="AJ130" s="74"/>
      <c r="AK130" s="74"/>
      <c r="AL130" s="74"/>
      <c r="AM130" s="74"/>
      <c r="AN130" s="74"/>
      <c r="AO130" s="74" t="s">
        <v>71</v>
      </c>
      <c r="AP130" s="74" t="s">
        <v>94</v>
      </c>
      <c r="AQ130" s="74"/>
      <c r="AR130" s="74"/>
      <c r="AS130" s="74"/>
      <c r="AT130" s="74"/>
      <c r="AU130" s="74"/>
      <c r="AV130" s="74"/>
      <c r="AW130" s="74"/>
      <c r="AX130" s="74"/>
      <c r="AY130" s="74"/>
      <c r="AZ130" s="74"/>
      <c r="BA130" s="74"/>
      <c r="BB130" s="74"/>
      <c r="BC130" s="86" t="str">
        <f t="shared" si="5"/>
        <v>否</v>
      </c>
      <c r="BD130" s="86"/>
    </row>
    <row r="131" s="1" customFormat="1" ht="24" spans="1:56">
      <c r="A131" s="25">
        <f t="shared" si="4"/>
        <v>126</v>
      </c>
      <c r="B131" s="26" t="s">
        <v>406</v>
      </c>
      <c r="C131" s="25" t="s">
        <v>96</v>
      </c>
      <c r="D131" s="25" t="s">
        <v>117</v>
      </c>
      <c r="E131" s="25" t="s">
        <v>407</v>
      </c>
      <c r="F131" s="27"/>
      <c r="G131" s="25" t="s">
        <v>394</v>
      </c>
      <c r="H131" s="25" t="s">
        <v>90</v>
      </c>
      <c r="I131" s="27" t="s">
        <v>91</v>
      </c>
      <c r="J131" s="27" t="s">
        <v>395</v>
      </c>
      <c r="K131" s="28"/>
      <c r="L131" s="27">
        <v>2024</v>
      </c>
      <c r="M131" s="27">
        <v>1</v>
      </c>
      <c r="N131" s="27"/>
      <c r="O131" s="27"/>
      <c r="P131" s="55">
        <v>0.798848</v>
      </c>
      <c r="Q131" s="55"/>
      <c r="R131" s="74"/>
      <c r="S131" s="74" t="s">
        <v>71</v>
      </c>
      <c r="T131" s="74" t="s">
        <v>94</v>
      </c>
      <c r="U131" s="74"/>
      <c r="V131" s="74"/>
      <c r="W131" s="74"/>
      <c r="X131" s="74"/>
      <c r="Y131" s="74"/>
      <c r="Z131" s="74" t="s">
        <v>71</v>
      </c>
      <c r="AA131" s="74" t="s">
        <v>94</v>
      </c>
      <c r="AB131" s="74"/>
      <c r="AC131" s="74"/>
      <c r="AD131" s="74"/>
      <c r="AE131" s="74"/>
      <c r="AF131" s="74"/>
      <c r="AG131" s="74"/>
      <c r="AH131" s="74" t="s">
        <v>71</v>
      </c>
      <c r="AI131" s="74" t="s">
        <v>94</v>
      </c>
      <c r="AJ131" s="74"/>
      <c r="AK131" s="74"/>
      <c r="AL131" s="74"/>
      <c r="AM131" s="74"/>
      <c r="AN131" s="74"/>
      <c r="AO131" s="74" t="s">
        <v>71</v>
      </c>
      <c r="AP131" s="74" t="s">
        <v>94</v>
      </c>
      <c r="AQ131" s="74"/>
      <c r="AR131" s="74"/>
      <c r="AS131" s="74"/>
      <c r="AT131" s="74"/>
      <c r="AU131" s="74"/>
      <c r="AV131" s="74"/>
      <c r="AW131" s="74"/>
      <c r="AX131" s="74"/>
      <c r="AY131" s="74"/>
      <c r="AZ131" s="74"/>
      <c r="BA131" s="74"/>
      <c r="BB131" s="74"/>
      <c r="BC131" s="86" t="str">
        <f t="shared" si="5"/>
        <v>是</v>
      </c>
      <c r="BD131" s="86"/>
    </row>
    <row r="132" s="1" customFormat="1" ht="144" spans="1:56">
      <c r="A132" s="25">
        <f t="shared" si="4"/>
        <v>127</v>
      </c>
      <c r="B132" s="26" t="s">
        <v>408</v>
      </c>
      <c r="C132" s="25" t="s">
        <v>96</v>
      </c>
      <c r="D132" s="25" t="s">
        <v>383</v>
      </c>
      <c r="E132" s="25" t="s">
        <v>409</v>
      </c>
      <c r="F132" s="27"/>
      <c r="G132" s="25" t="s">
        <v>140</v>
      </c>
      <c r="H132" s="25" t="s">
        <v>90</v>
      </c>
      <c r="I132" s="27" t="s">
        <v>125</v>
      </c>
      <c r="J132" s="27" t="s">
        <v>141</v>
      </c>
      <c r="K132" s="28" t="s">
        <v>410</v>
      </c>
      <c r="L132" s="58">
        <v>2024</v>
      </c>
      <c r="M132" s="58">
        <v>5</v>
      </c>
      <c r="N132" s="58">
        <v>2025</v>
      </c>
      <c r="O132" s="58">
        <v>5</v>
      </c>
      <c r="P132" s="55">
        <v>0.7845</v>
      </c>
      <c r="Q132" s="55">
        <v>0.5</v>
      </c>
      <c r="R132" s="74"/>
      <c r="S132" s="74" t="s">
        <v>71</v>
      </c>
      <c r="T132" s="74" t="s">
        <v>94</v>
      </c>
      <c r="U132" s="74"/>
      <c r="V132" s="74"/>
      <c r="W132" s="74"/>
      <c r="X132" s="74"/>
      <c r="Y132" s="74"/>
      <c r="Z132" s="74" t="s">
        <v>71</v>
      </c>
      <c r="AA132" s="74" t="s">
        <v>94</v>
      </c>
      <c r="AB132" s="74"/>
      <c r="AC132" s="74"/>
      <c r="AD132" s="74"/>
      <c r="AE132" s="74"/>
      <c r="AF132" s="74"/>
      <c r="AG132" s="74"/>
      <c r="AH132" s="74" t="s">
        <v>71</v>
      </c>
      <c r="AI132" s="74" t="s">
        <v>94</v>
      </c>
      <c r="AJ132" s="74"/>
      <c r="AK132" s="74"/>
      <c r="AL132" s="74"/>
      <c r="AM132" s="74"/>
      <c r="AN132" s="74"/>
      <c r="AO132" s="74" t="s">
        <v>71</v>
      </c>
      <c r="AP132" s="74" t="s">
        <v>94</v>
      </c>
      <c r="AQ132" s="74"/>
      <c r="AR132" s="74"/>
      <c r="AS132" s="74"/>
      <c r="AT132" s="74"/>
      <c r="AU132" s="74"/>
      <c r="AV132" s="74"/>
      <c r="AW132" s="74"/>
      <c r="AX132" s="74"/>
      <c r="AY132" s="74"/>
      <c r="AZ132" s="74"/>
      <c r="BA132" s="74"/>
      <c r="BB132" s="74"/>
      <c r="BC132" s="86" t="str">
        <f t="shared" si="5"/>
        <v>否</v>
      </c>
      <c r="BD132" s="86"/>
    </row>
    <row r="133" s="1" customFormat="1" ht="120" spans="1:56">
      <c r="A133" s="25">
        <f t="shared" si="4"/>
        <v>128</v>
      </c>
      <c r="B133" s="26" t="s">
        <v>411</v>
      </c>
      <c r="C133" s="25" t="s">
        <v>86</v>
      </c>
      <c r="D133" s="25" t="s">
        <v>87</v>
      </c>
      <c r="E133" s="25" t="s">
        <v>88</v>
      </c>
      <c r="F133" s="27"/>
      <c r="G133" s="25" t="s">
        <v>109</v>
      </c>
      <c r="H133" s="25" t="s">
        <v>90</v>
      </c>
      <c r="I133" s="27" t="s">
        <v>91</v>
      </c>
      <c r="J133" s="27" t="s">
        <v>110</v>
      </c>
      <c r="K133" s="28" t="s">
        <v>412</v>
      </c>
      <c r="L133" s="27">
        <v>2024</v>
      </c>
      <c r="M133" s="27">
        <v>2</v>
      </c>
      <c r="N133" s="27"/>
      <c r="O133" s="27"/>
      <c r="P133" s="55">
        <v>0.76</v>
      </c>
      <c r="Q133" s="55"/>
      <c r="R133" s="74"/>
      <c r="S133" s="74" t="s">
        <v>71</v>
      </c>
      <c r="T133" s="74" t="s">
        <v>94</v>
      </c>
      <c r="U133" s="74"/>
      <c r="V133" s="74"/>
      <c r="W133" s="74"/>
      <c r="X133" s="74"/>
      <c r="Y133" s="74"/>
      <c r="Z133" s="74" t="s">
        <v>71</v>
      </c>
      <c r="AA133" s="74" t="s">
        <v>94</v>
      </c>
      <c r="AB133" s="74"/>
      <c r="AC133" s="74"/>
      <c r="AD133" s="74"/>
      <c r="AE133" s="74"/>
      <c r="AF133" s="74"/>
      <c r="AG133" s="74"/>
      <c r="AH133" s="74" t="s">
        <v>71</v>
      </c>
      <c r="AI133" s="74" t="s">
        <v>94</v>
      </c>
      <c r="AJ133" s="74"/>
      <c r="AK133" s="74"/>
      <c r="AL133" s="74"/>
      <c r="AM133" s="74"/>
      <c r="AN133" s="74"/>
      <c r="AO133" s="74" t="s">
        <v>71</v>
      </c>
      <c r="AP133" s="74" t="s">
        <v>94</v>
      </c>
      <c r="AQ133" s="74"/>
      <c r="AR133" s="74"/>
      <c r="AS133" s="74"/>
      <c r="AT133" s="74"/>
      <c r="AU133" s="74"/>
      <c r="AV133" s="74"/>
      <c r="AW133" s="74"/>
      <c r="AX133" s="74"/>
      <c r="AY133" s="74"/>
      <c r="AZ133" s="74"/>
      <c r="BA133" s="74"/>
      <c r="BB133" s="74"/>
      <c r="BC133" s="86" t="str">
        <f t="shared" si="5"/>
        <v>是</v>
      </c>
      <c r="BD133" s="86"/>
    </row>
    <row r="134" s="1" customFormat="1" ht="24" spans="1:56">
      <c r="A134" s="25">
        <f t="shared" si="4"/>
        <v>129</v>
      </c>
      <c r="B134" s="26" t="s">
        <v>413</v>
      </c>
      <c r="C134" s="25" t="s">
        <v>96</v>
      </c>
      <c r="D134" s="25" t="s">
        <v>177</v>
      </c>
      <c r="E134" s="25" t="s">
        <v>307</v>
      </c>
      <c r="F134" s="27"/>
      <c r="G134" s="25" t="s">
        <v>179</v>
      </c>
      <c r="H134" s="25" t="s">
        <v>90</v>
      </c>
      <c r="I134" s="27" t="s">
        <v>125</v>
      </c>
      <c r="J134" s="27" t="s">
        <v>180</v>
      </c>
      <c r="K134" s="28"/>
      <c r="L134" s="27">
        <v>2024</v>
      </c>
      <c r="M134" s="27">
        <v>4</v>
      </c>
      <c r="N134" s="27">
        <v>2025</v>
      </c>
      <c r="O134" s="27">
        <v>12</v>
      </c>
      <c r="P134" s="55">
        <v>0.7</v>
      </c>
      <c r="Q134" s="55">
        <v>0.3</v>
      </c>
      <c r="R134" s="74"/>
      <c r="S134" s="74" t="s">
        <v>71</v>
      </c>
      <c r="T134" s="74" t="s">
        <v>94</v>
      </c>
      <c r="U134" s="74"/>
      <c r="V134" s="74"/>
      <c r="W134" s="74"/>
      <c r="X134" s="74"/>
      <c r="Y134" s="74"/>
      <c r="Z134" s="74" t="s">
        <v>71</v>
      </c>
      <c r="AA134" s="74" t="s">
        <v>94</v>
      </c>
      <c r="AB134" s="74"/>
      <c r="AC134" s="74"/>
      <c r="AD134" s="74"/>
      <c r="AE134" s="74"/>
      <c r="AF134" s="74"/>
      <c r="AG134" s="74"/>
      <c r="AH134" s="74" t="s">
        <v>71</v>
      </c>
      <c r="AI134" s="74" t="s">
        <v>94</v>
      </c>
      <c r="AJ134" s="74"/>
      <c r="AK134" s="74"/>
      <c r="AL134" s="74"/>
      <c r="AM134" s="74"/>
      <c r="AN134" s="74"/>
      <c r="AO134" s="74" t="s">
        <v>71</v>
      </c>
      <c r="AP134" s="74" t="s">
        <v>94</v>
      </c>
      <c r="AQ134" s="74"/>
      <c r="AR134" s="74"/>
      <c r="AS134" s="74"/>
      <c r="AT134" s="74"/>
      <c r="AU134" s="74"/>
      <c r="AV134" s="74"/>
      <c r="AW134" s="74"/>
      <c r="AX134" s="74"/>
      <c r="AY134" s="74"/>
      <c r="AZ134" s="74"/>
      <c r="BA134" s="74"/>
      <c r="BB134" s="74"/>
      <c r="BC134" s="86" t="str">
        <f t="shared" si="5"/>
        <v>否</v>
      </c>
      <c r="BD134" s="86"/>
    </row>
    <row r="135" s="1" customFormat="1" ht="24" spans="1:56">
      <c r="A135" s="25">
        <f t="shared" si="4"/>
        <v>130</v>
      </c>
      <c r="B135" s="36" t="s">
        <v>414</v>
      </c>
      <c r="C135" s="25" t="s">
        <v>96</v>
      </c>
      <c r="D135" s="25" t="s">
        <v>177</v>
      </c>
      <c r="E135" s="25" t="s">
        <v>220</v>
      </c>
      <c r="F135" s="27"/>
      <c r="G135" s="37" t="s">
        <v>415</v>
      </c>
      <c r="H135" s="37" t="s">
        <v>90</v>
      </c>
      <c r="I135" s="27" t="s">
        <v>91</v>
      </c>
      <c r="J135" s="37" t="s">
        <v>415</v>
      </c>
      <c r="K135" s="93"/>
      <c r="L135" s="27">
        <v>2024</v>
      </c>
      <c r="M135" s="27"/>
      <c r="N135" s="27"/>
      <c r="O135" s="27"/>
      <c r="P135" s="55">
        <v>0.7</v>
      </c>
      <c r="Q135" s="55"/>
      <c r="R135" s="74"/>
      <c r="S135" s="74" t="s">
        <v>71</v>
      </c>
      <c r="T135" s="74" t="s">
        <v>94</v>
      </c>
      <c r="U135" s="74"/>
      <c r="V135" s="74"/>
      <c r="W135" s="74"/>
      <c r="X135" s="74"/>
      <c r="Y135" s="74"/>
      <c r="Z135" s="74" t="s">
        <v>71</v>
      </c>
      <c r="AA135" s="74" t="s">
        <v>94</v>
      </c>
      <c r="AB135" s="74"/>
      <c r="AC135" s="74"/>
      <c r="AD135" s="74"/>
      <c r="AE135" s="74"/>
      <c r="AF135" s="74"/>
      <c r="AG135" s="74"/>
      <c r="AH135" s="74" t="s">
        <v>71</v>
      </c>
      <c r="AI135" s="74" t="s">
        <v>94</v>
      </c>
      <c r="AJ135" s="74"/>
      <c r="AK135" s="74"/>
      <c r="AL135" s="74"/>
      <c r="AM135" s="74"/>
      <c r="AN135" s="74"/>
      <c r="AO135" s="74" t="s">
        <v>71</v>
      </c>
      <c r="AP135" s="74" t="s">
        <v>94</v>
      </c>
      <c r="AQ135" s="74"/>
      <c r="AR135" s="74"/>
      <c r="AS135" s="74"/>
      <c r="AT135" s="74"/>
      <c r="AU135" s="74"/>
      <c r="AV135" s="74"/>
      <c r="AW135" s="74"/>
      <c r="AX135" s="74"/>
      <c r="AY135" s="74"/>
      <c r="AZ135" s="74"/>
      <c r="BA135" s="74"/>
      <c r="BB135" s="74"/>
      <c r="BC135" s="86" t="str">
        <f t="shared" si="5"/>
        <v>否</v>
      </c>
      <c r="BD135" s="86"/>
    </row>
    <row r="136" s="1" customFormat="1" ht="24" spans="1:56">
      <c r="A136" s="25">
        <f t="shared" si="4"/>
        <v>131</v>
      </c>
      <c r="B136" s="32" t="s">
        <v>416</v>
      </c>
      <c r="C136" s="25" t="s">
        <v>96</v>
      </c>
      <c r="D136" s="25" t="s">
        <v>177</v>
      </c>
      <c r="E136" s="25" t="s">
        <v>301</v>
      </c>
      <c r="F136" s="27"/>
      <c r="G136" s="33" t="s">
        <v>371</v>
      </c>
      <c r="H136" s="33" t="s">
        <v>90</v>
      </c>
      <c r="I136" s="27" t="s">
        <v>91</v>
      </c>
      <c r="J136" s="57" t="s">
        <v>371</v>
      </c>
      <c r="K136" s="92"/>
      <c r="L136" s="57"/>
      <c r="M136" s="57"/>
      <c r="N136" s="57"/>
      <c r="O136" s="57"/>
      <c r="P136" s="55">
        <v>0.7</v>
      </c>
      <c r="Q136" s="77"/>
      <c r="R136" s="74"/>
      <c r="S136" s="74" t="s">
        <v>71</v>
      </c>
      <c r="T136" s="74" t="s">
        <v>94</v>
      </c>
      <c r="U136" s="74"/>
      <c r="V136" s="74"/>
      <c r="W136" s="74"/>
      <c r="X136" s="74"/>
      <c r="Y136" s="74"/>
      <c r="Z136" s="74" t="s">
        <v>71</v>
      </c>
      <c r="AA136" s="74" t="s">
        <v>94</v>
      </c>
      <c r="AB136" s="74"/>
      <c r="AC136" s="74"/>
      <c r="AD136" s="74"/>
      <c r="AE136" s="74"/>
      <c r="AF136" s="74"/>
      <c r="AG136" s="74"/>
      <c r="AH136" s="74" t="s">
        <v>71</v>
      </c>
      <c r="AI136" s="74" t="s">
        <v>94</v>
      </c>
      <c r="AJ136" s="74"/>
      <c r="AK136" s="74"/>
      <c r="AL136" s="74"/>
      <c r="AM136" s="74"/>
      <c r="AN136" s="74"/>
      <c r="AO136" s="74" t="s">
        <v>71</v>
      </c>
      <c r="AP136" s="74" t="s">
        <v>94</v>
      </c>
      <c r="AQ136" s="74"/>
      <c r="AR136" s="74"/>
      <c r="AS136" s="74"/>
      <c r="AT136" s="74"/>
      <c r="AU136" s="74"/>
      <c r="AV136" s="74"/>
      <c r="AW136" s="74"/>
      <c r="AX136" s="74"/>
      <c r="AY136" s="74"/>
      <c r="AZ136" s="74"/>
      <c r="BA136" s="74"/>
      <c r="BB136" s="74"/>
      <c r="BC136" s="86" t="str">
        <f t="shared" si="5"/>
        <v>否</v>
      </c>
      <c r="BD136" s="86"/>
    </row>
    <row r="137" s="1" customFormat="1" ht="24" spans="1:56">
      <c r="A137" s="25">
        <f t="shared" si="4"/>
        <v>132</v>
      </c>
      <c r="B137" s="26" t="s">
        <v>417</v>
      </c>
      <c r="C137" s="27" t="s">
        <v>96</v>
      </c>
      <c r="D137" s="27" t="s">
        <v>117</v>
      </c>
      <c r="E137" s="27" t="s">
        <v>118</v>
      </c>
      <c r="F137" s="27"/>
      <c r="G137" s="27" t="s">
        <v>119</v>
      </c>
      <c r="H137" s="27" t="s">
        <v>90</v>
      </c>
      <c r="I137" s="27" t="s">
        <v>125</v>
      </c>
      <c r="J137" s="60" t="s">
        <v>120</v>
      </c>
      <c r="K137" s="97"/>
      <c r="L137" s="46">
        <v>2024</v>
      </c>
      <c r="M137" s="46">
        <v>6</v>
      </c>
      <c r="N137" s="46">
        <v>2025</v>
      </c>
      <c r="O137" s="46">
        <v>6</v>
      </c>
      <c r="P137" s="55">
        <v>0.66</v>
      </c>
      <c r="Q137" s="55">
        <v>0.3</v>
      </c>
      <c r="R137" s="74"/>
      <c r="S137" s="74" t="s">
        <v>71</v>
      </c>
      <c r="T137" s="74" t="s">
        <v>94</v>
      </c>
      <c r="U137" s="74"/>
      <c r="V137" s="74"/>
      <c r="W137" s="74"/>
      <c r="X137" s="74"/>
      <c r="Y137" s="74"/>
      <c r="Z137" s="74" t="s">
        <v>71</v>
      </c>
      <c r="AA137" s="74" t="s">
        <v>94</v>
      </c>
      <c r="AB137" s="74"/>
      <c r="AC137" s="74"/>
      <c r="AD137" s="74"/>
      <c r="AE137" s="74"/>
      <c r="AF137" s="74"/>
      <c r="AG137" s="74"/>
      <c r="AH137" s="74" t="s">
        <v>71</v>
      </c>
      <c r="AI137" s="74" t="s">
        <v>94</v>
      </c>
      <c r="AJ137" s="74"/>
      <c r="AK137" s="74"/>
      <c r="AL137" s="74"/>
      <c r="AM137" s="74"/>
      <c r="AN137" s="74"/>
      <c r="AO137" s="74" t="s">
        <v>71</v>
      </c>
      <c r="AP137" s="74" t="s">
        <v>94</v>
      </c>
      <c r="AQ137" s="74"/>
      <c r="AR137" s="74"/>
      <c r="AS137" s="74"/>
      <c r="AT137" s="74"/>
      <c r="AU137" s="74"/>
      <c r="AV137" s="74"/>
      <c r="AW137" s="74"/>
      <c r="AX137" s="74"/>
      <c r="AY137" s="74"/>
      <c r="AZ137" s="74"/>
      <c r="BA137" s="74"/>
      <c r="BB137" s="74"/>
      <c r="BC137" s="86" t="str">
        <f t="shared" si="5"/>
        <v>否</v>
      </c>
      <c r="BD137" s="86"/>
    </row>
    <row r="138" s="1" customFormat="1" ht="168" spans="1:56">
      <c r="A138" s="25">
        <f t="shared" si="4"/>
        <v>133</v>
      </c>
      <c r="B138" s="95" t="s">
        <v>418</v>
      </c>
      <c r="C138" s="27" t="s">
        <v>86</v>
      </c>
      <c r="D138" s="27" t="s">
        <v>87</v>
      </c>
      <c r="E138" s="27" t="s">
        <v>88</v>
      </c>
      <c r="F138" s="27"/>
      <c r="G138" s="27" t="s">
        <v>119</v>
      </c>
      <c r="H138" s="27" t="s">
        <v>90</v>
      </c>
      <c r="I138" s="27" t="s">
        <v>125</v>
      </c>
      <c r="J138" s="27" t="s">
        <v>120</v>
      </c>
      <c r="K138" s="28" t="s">
        <v>419</v>
      </c>
      <c r="L138" s="46">
        <v>2024</v>
      </c>
      <c r="M138" s="46">
        <v>2</v>
      </c>
      <c r="N138" s="46">
        <v>2024</v>
      </c>
      <c r="O138" s="46">
        <v>6</v>
      </c>
      <c r="P138" s="55">
        <v>0.6</v>
      </c>
      <c r="Q138" s="27">
        <v>0.6</v>
      </c>
      <c r="R138" s="74"/>
      <c r="S138" s="74" t="s">
        <v>71</v>
      </c>
      <c r="T138" s="74" t="s">
        <v>94</v>
      </c>
      <c r="U138" s="74"/>
      <c r="V138" s="74"/>
      <c r="W138" s="74"/>
      <c r="X138" s="74"/>
      <c r="Y138" s="74"/>
      <c r="Z138" s="74" t="s">
        <v>71</v>
      </c>
      <c r="AA138" s="74" t="s">
        <v>94</v>
      </c>
      <c r="AB138" s="74"/>
      <c r="AC138" s="74"/>
      <c r="AD138" s="74"/>
      <c r="AE138" s="74"/>
      <c r="AF138" s="74"/>
      <c r="AG138" s="74"/>
      <c r="AH138" s="74" t="s">
        <v>71</v>
      </c>
      <c r="AI138" s="74" t="s">
        <v>94</v>
      </c>
      <c r="AJ138" s="74"/>
      <c r="AK138" s="74"/>
      <c r="AL138" s="74"/>
      <c r="AM138" s="74"/>
      <c r="AN138" s="74"/>
      <c r="AO138" s="74" t="s">
        <v>71</v>
      </c>
      <c r="AP138" s="74" t="s">
        <v>94</v>
      </c>
      <c r="AQ138" s="74"/>
      <c r="AR138" s="74"/>
      <c r="AS138" s="74"/>
      <c r="AT138" s="74"/>
      <c r="AU138" s="74"/>
      <c r="AV138" s="74"/>
      <c r="AW138" s="74"/>
      <c r="AX138" s="74"/>
      <c r="AY138" s="74"/>
      <c r="AZ138" s="74"/>
      <c r="BA138" s="74"/>
      <c r="BB138" s="74"/>
      <c r="BC138" s="86" t="str">
        <f t="shared" si="5"/>
        <v>是</v>
      </c>
      <c r="BD138" s="86"/>
    </row>
    <row r="139" s="5" customFormat="1" ht="48" spans="1:56">
      <c r="A139" s="25">
        <f t="shared" si="4"/>
        <v>134</v>
      </c>
      <c r="B139" s="29" t="s">
        <v>420</v>
      </c>
      <c r="C139" s="25" t="s">
        <v>96</v>
      </c>
      <c r="D139" s="25" t="s">
        <v>117</v>
      </c>
      <c r="E139" s="25" t="s">
        <v>118</v>
      </c>
      <c r="F139" s="27"/>
      <c r="G139" s="30" t="s">
        <v>119</v>
      </c>
      <c r="H139" s="30" t="s">
        <v>90</v>
      </c>
      <c r="I139" s="27" t="s">
        <v>125</v>
      </c>
      <c r="J139" s="46" t="s">
        <v>120</v>
      </c>
      <c r="K139" s="63"/>
      <c r="L139" s="46">
        <v>2024</v>
      </c>
      <c r="M139" s="46">
        <v>6</v>
      </c>
      <c r="N139" s="46">
        <v>2025</v>
      </c>
      <c r="O139" s="46">
        <v>6</v>
      </c>
      <c r="P139" s="55">
        <v>0.6</v>
      </c>
      <c r="Q139" s="76">
        <v>0.3</v>
      </c>
      <c r="R139" s="74"/>
      <c r="S139" s="74" t="s">
        <v>71</v>
      </c>
      <c r="T139" s="74" t="s">
        <v>94</v>
      </c>
      <c r="U139" s="74"/>
      <c r="V139" s="74"/>
      <c r="W139" s="74"/>
      <c r="X139" s="74"/>
      <c r="Y139" s="74"/>
      <c r="Z139" s="74" t="s">
        <v>71</v>
      </c>
      <c r="AA139" s="74" t="s">
        <v>94</v>
      </c>
      <c r="AB139" s="74"/>
      <c r="AC139" s="74"/>
      <c r="AD139" s="74"/>
      <c r="AE139" s="74"/>
      <c r="AF139" s="74"/>
      <c r="AG139" s="74"/>
      <c r="AH139" s="74" t="s">
        <v>71</v>
      </c>
      <c r="AI139" s="74" t="s">
        <v>94</v>
      </c>
      <c r="AJ139" s="74"/>
      <c r="AK139" s="74"/>
      <c r="AL139" s="74"/>
      <c r="AM139" s="74"/>
      <c r="AN139" s="74"/>
      <c r="AO139" s="74" t="s">
        <v>71</v>
      </c>
      <c r="AP139" s="74" t="s">
        <v>94</v>
      </c>
      <c r="AQ139" s="74"/>
      <c r="AR139" s="74"/>
      <c r="AS139" s="74"/>
      <c r="AT139" s="74"/>
      <c r="AU139" s="74"/>
      <c r="AV139" s="74"/>
      <c r="AW139" s="74"/>
      <c r="AX139" s="74"/>
      <c r="AY139" s="74"/>
      <c r="AZ139" s="74"/>
      <c r="BA139" s="74"/>
      <c r="BB139" s="74"/>
      <c r="BC139" s="86" t="str">
        <f t="shared" si="5"/>
        <v>否</v>
      </c>
      <c r="BD139" s="86"/>
    </row>
    <row r="140" s="5" customFormat="1" ht="144" spans="1:56">
      <c r="A140" s="25">
        <f t="shared" si="4"/>
        <v>135</v>
      </c>
      <c r="B140" s="43" t="s">
        <v>421</v>
      </c>
      <c r="C140" s="25" t="s">
        <v>96</v>
      </c>
      <c r="D140" s="25" t="s">
        <v>117</v>
      </c>
      <c r="E140" s="25" t="s">
        <v>118</v>
      </c>
      <c r="F140" s="27"/>
      <c r="G140" s="41" t="s">
        <v>119</v>
      </c>
      <c r="H140" s="41" t="s">
        <v>90</v>
      </c>
      <c r="I140" s="27" t="s">
        <v>125</v>
      </c>
      <c r="J140" s="62" t="s">
        <v>120</v>
      </c>
      <c r="K140" s="40" t="s">
        <v>422</v>
      </c>
      <c r="L140" s="62">
        <v>2024</v>
      </c>
      <c r="M140" s="62">
        <v>4</v>
      </c>
      <c r="N140" s="62">
        <v>2025</v>
      </c>
      <c r="O140" s="62">
        <v>12</v>
      </c>
      <c r="P140" s="55">
        <v>0.59</v>
      </c>
      <c r="Q140" s="78">
        <v>0.28</v>
      </c>
      <c r="R140" s="74"/>
      <c r="S140" s="74" t="s">
        <v>71</v>
      </c>
      <c r="T140" s="74" t="s">
        <v>94</v>
      </c>
      <c r="U140" s="74"/>
      <c r="V140" s="74"/>
      <c r="W140" s="74"/>
      <c r="X140" s="74"/>
      <c r="Y140" s="74"/>
      <c r="Z140" s="74" t="s">
        <v>71</v>
      </c>
      <c r="AA140" s="74" t="s">
        <v>94</v>
      </c>
      <c r="AB140" s="74"/>
      <c r="AC140" s="74"/>
      <c r="AD140" s="74"/>
      <c r="AE140" s="74"/>
      <c r="AF140" s="74"/>
      <c r="AG140" s="74"/>
      <c r="AH140" s="74" t="s">
        <v>71</v>
      </c>
      <c r="AI140" s="74" t="s">
        <v>94</v>
      </c>
      <c r="AJ140" s="74"/>
      <c r="AK140" s="74"/>
      <c r="AL140" s="74"/>
      <c r="AM140" s="74"/>
      <c r="AN140" s="74"/>
      <c r="AO140" s="74" t="s">
        <v>71</v>
      </c>
      <c r="AP140" s="74" t="s">
        <v>94</v>
      </c>
      <c r="AQ140" s="74"/>
      <c r="AR140" s="74"/>
      <c r="AS140" s="74"/>
      <c r="AT140" s="74"/>
      <c r="AU140" s="74"/>
      <c r="AV140" s="74"/>
      <c r="AW140" s="74"/>
      <c r="AX140" s="74"/>
      <c r="AY140" s="74"/>
      <c r="AZ140" s="74"/>
      <c r="BA140" s="74"/>
      <c r="BB140" s="74"/>
      <c r="BC140" s="86" t="str">
        <f t="shared" si="5"/>
        <v>否</v>
      </c>
      <c r="BD140" s="86"/>
    </row>
    <row r="141" s="5" customFormat="1" ht="108" spans="1:56">
      <c r="A141" s="25">
        <f t="shared" si="4"/>
        <v>136</v>
      </c>
      <c r="B141" s="26" t="s">
        <v>423</v>
      </c>
      <c r="C141" s="25" t="s">
        <v>96</v>
      </c>
      <c r="D141" s="25" t="s">
        <v>117</v>
      </c>
      <c r="E141" s="25" t="s">
        <v>118</v>
      </c>
      <c r="F141" s="27"/>
      <c r="G141" s="25" t="s">
        <v>119</v>
      </c>
      <c r="H141" s="87" t="s">
        <v>90</v>
      </c>
      <c r="I141" s="27" t="s">
        <v>91</v>
      </c>
      <c r="J141" s="27" t="s">
        <v>424</v>
      </c>
      <c r="K141" s="100" t="s">
        <v>425</v>
      </c>
      <c r="L141" s="27">
        <v>2024</v>
      </c>
      <c r="M141" s="27"/>
      <c r="N141" s="27"/>
      <c r="O141" s="27"/>
      <c r="P141" s="55">
        <v>0.59</v>
      </c>
      <c r="Q141" s="55"/>
      <c r="R141" s="74"/>
      <c r="S141" s="74" t="s">
        <v>71</v>
      </c>
      <c r="T141" s="74" t="s">
        <v>94</v>
      </c>
      <c r="U141" s="74"/>
      <c r="V141" s="74"/>
      <c r="W141" s="74"/>
      <c r="X141" s="74"/>
      <c r="Y141" s="74"/>
      <c r="Z141" s="74" t="s">
        <v>71</v>
      </c>
      <c r="AA141" s="74" t="s">
        <v>94</v>
      </c>
      <c r="AB141" s="74"/>
      <c r="AC141" s="74"/>
      <c r="AD141" s="74"/>
      <c r="AE141" s="74"/>
      <c r="AF141" s="74"/>
      <c r="AG141" s="74"/>
      <c r="AH141" s="74" t="s">
        <v>71</v>
      </c>
      <c r="AI141" s="74" t="s">
        <v>94</v>
      </c>
      <c r="AJ141" s="74"/>
      <c r="AK141" s="74"/>
      <c r="AL141" s="74"/>
      <c r="AM141" s="74"/>
      <c r="AN141" s="74"/>
      <c r="AO141" s="74" t="s">
        <v>71</v>
      </c>
      <c r="AP141" s="74" t="s">
        <v>94</v>
      </c>
      <c r="AQ141" s="74"/>
      <c r="AR141" s="74"/>
      <c r="AS141" s="74"/>
      <c r="AT141" s="74"/>
      <c r="AU141" s="74"/>
      <c r="AV141" s="74"/>
      <c r="AW141" s="74"/>
      <c r="AX141" s="74"/>
      <c r="AY141" s="74"/>
      <c r="AZ141" s="74"/>
      <c r="BA141" s="74"/>
      <c r="BB141" s="74"/>
      <c r="BC141" s="86" t="str">
        <f t="shared" si="5"/>
        <v>否</v>
      </c>
      <c r="BD141" s="86"/>
    </row>
    <row r="142" s="5" customFormat="1" ht="252" spans="1:56">
      <c r="A142" s="25">
        <f t="shared" si="4"/>
        <v>137</v>
      </c>
      <c r="B142" s="26" t="s">
        <v>426</v>
      </c>
      <c r="C142" s="25" t="s">
        <v>96</v>
      </c>
      <c r="D142" s="25" t="s">
        <v>117</v>
      </c>
      <c r="E142" s="25" t="s">
        <v>206</v>
      </c>
      <c r="F142" s="27"/>
      <c r="G142" s="25" t="s">
        <v>163</v>
      </c>
      <c r="H142" s="25" t="s">
        <v>90</v>
      </c>
      <c r="I142" s="27" t="s">
        <v>91</v>
      </c>
      <c r="J142" s="25" t="s">
        <v>207</v>
      </c>
      <c r="K142" s="26" t="s">
        <v>427</v>
      </c>
      <c r="L142" s="27">
        <v>2024</v>
      </c>
      <c r="M142" s="27"/>
      <c r="N142" s="27"/>
      <c r="O142" s="27"/>
      <c r="P142" s="55">
        <v>0.5639</v>
      </c>
      <c r="Q142" s="55"/>
      <c r="R142" s="74"/>
      <c r="S142" s="74" t="s">
        <v>71</v>
      </c>
      <c r="T142" s="74" t="s">
        <v>94</v>
      </c>
      <c r="U142" s="74"/>
      <c r="V142" s="74"/>
      <c r="W142" s="74"/>
      <c r="X142" s="74"/>
      <c r="Y142" s="74"/>
      <c r="Z142" s="74" t="s">
        <v>71</v>
      </c>
      <c r="AA142" s="74" t="s">
        <v>94</v>
      </c>
      <c r="AB142" s="74"/>
      <c r="AC142" s="74"/>
      <c r="AD142" s="74"/>
      <c r="AE142" s="74"/>
      <c r="AF142" s="74"/>
      <c r="AG142" s="74"/>
      <c r="AH142" s="74" t="s">
        <v>71</v>
      </c>
      <c r="AI142" s="74" t="s">
        <v>94</v>
      </c>
      <c r="AJ142" s="74"/>
      <c r="AK142" s="74"/>
      <c r="AL142" s="74"/>
      <c r="AM142" s="74"/>
      <c r="AN142" s="74"/>
      <c r="AO142" s="74" t="s">
        <v>71</v>
      </c>
      <c r="AP142" s="74" t="s">
        <v>94</v>
      </c>
      <c r="AQ142" s="74"/>
      <c r="AR142" s="74"/>
      <c r="AS142" s="74"/>
      <c r="AT142" s="74"/>
      <c r="AU142" s="74"/>
      <c r="AV142" s="74"/>
      <c r="AW142" s="74"/>
      <c r="AX142" s="74"/>
      <c r="AY142" s="74"/>
      <c r="AZ142" s="74"/>
      <c r="BA142" s="74"/>
      <c r="BB142" s="74"/>
      <c r="BC142" s="86" t="str">
        <f t="shared" si="5"/>
        <v>否</v>
      </c>
      <c r="BD142" s="86"/>
    </row>
    <row r="143" s="5" customFormat="1" ht="108" spans="1:56">
      <c r="A143" s="25">
        <f t="shared" si="4"/>
        <v>138</v>
      </c>
      <c r="B143" s="26" t="s">
        <v>428</v>
      </c>
      <c r="C143" s="25" t="s">
        <v>96</v>
      </c>
      <c r="D143" s="25" t="s">
        <v>117</v>
      </c>
      <c r="E143" s="25" t="s">
        <v>118</v>
      </c>
      <c r="F143" s="27"/>
      <c r="G143" s="25" t="s">
        <v>119</v>
      </c>
      <c r="H143" s="25" t="s">
        <v>90</v>
      </c>
      <c r="I143" s="27" t="s">
        <v>91</v>
      </c>
      <c r="J143" s="27" t="s">
        <v>429</v>
      </c>
      <c r="K143" s="28" t="s">
        <v>430</v>
      </c>
      <c r="L143" s="27"/>
      <c r="M143" s="27"/>
      <c r="N143" s="27"/>
      <c r="O143" s="27"/>
      <c r="P143" s="55">
        <v>0.53</v>
      </c>
      <c r="Q143" s="55"/>
      <c r="R143" s="74"/>
      <c r="S143" s="74" t="s">
        <v>71</v>
      </c>
      <c r="T143" s="74" t="s">
        <v>94</v>
      </c>
      <c r="U143" s="74"/>
      <c r="V143" s="74"/>
      <c r="W143" s="74"/>
      <c r="X143" s="74"/>
      <c r="Y143" s="74"/>
      <c r="Z143" s="74" t="s">
        <v>71</v>
      </c>
      <c r="AA143" s="74" t="s">
        <v>94</v>
      </c>
      <c r="AB143" s="74"/>
      <c r="AC143" s="74"/>
      <c r="AD143" s="74"/>
      <c r="AE143" s="74"/>
      <c r="AF143" s="74"/>
      <c r="AG143" s="74"/>
      <c r="AH143" s="74" t="s">
        <v>71</v>
      </c>
      <c r="AI143" s="74" t="s">
        <v>94</v>
      </c>
      <c r="AJ143" s="74"/>
      <c r="AK143" s="74"/>
      <c r="AL143" s="74"/>
      <c r="AM143" s="74"/>
      <c r="AN143" s="74"/>
      <c r="AO143" s="74" t="s">
        <v>71</v>
      </c>
      <c r="AP143" s="74" t="s">
        <v>94</v>
      </c>
      <c r="AQ143" s="74"/>
      <c r="AR143" s="74"/>
      <c r="AS143" s="74"/>
      <c r="AT143" s="74"/>
      <c r="AU143" s="74"/>
      <c r="AV143" s="74"/>
      <c r="AW143" s="74"/>
      <c r="AX143" s="74"/>
      <c r="AY143" s="74"/>
      <c r="AZ143" s="74"/>
      <c r="BA143" s="74"/>
      <c r="BB143" s="74"/>
      <c r="BC143" s="86" t="str">
        <f t="shared" si="5"/>
        <v>否</v>
      </c>
      <c r="BD143" s="86"/>
    </row>
    <row r="144" s="5" customFormat="1" ht="24" spans="1:56">
      <c r="A144" s="25">
        <f t="shared" si="4"/>
        <v>139</v>
      </c>
      <c r="B144" s="96" t="s">
        <v>431</v>
      </c>
      <c r="C144" s="25" t="s">
        <v>96</v>
      </c>
      <c r="D144" s="25" t="s">
        <v>177</v>
      </c>
      <c r="E144" s="25" t="s">
        <v>220</v>
      </c>
      <c r="F144" s="27"/>
      <c r="G144" s="87" t="s">
        <v>232</v>
      </c>
      <c r="H144" s="87" t="s">
        <v>90</v>
      </c>
      <c r="I144" s="27" t="s">
        <v>125</v>
      </c>
      <c r="J144" s="90" t="s">
        <v>233</v>
      </c>
      <c r="K144" s="100"/>
      <c r="L144" s="90">
        <v>2024</v>
      </c>
      <c r="M144" s="90">
        <v>11</v>
      </c>
      <c r="N144" s="90">
        <v>2025</v>
      </c>
      <c r="O144" s="90">
        <v>11</v>
      </c>
      <c r="P144" s="55">
        <v>0.5255</v>
      </c>
      <c r="Q144" s="101">
        <v>0.2</v>
      </c>
      <c r="R144" s="74"/>
      <c r="S144" s="74" t="s">
        <v>71</v>
      </c>
      <c r="T144" s="74" t="s">
        <v>94</v>
      </c>
      <c r="U144" s="74"/>
      <c r="V144" s="74"/>
      <c r="W144" s="74"/>
      <c r="X144" s="74"/>
      <c r="Y144" s="74"/>
      <c r="Z144" s="74" t="s">
        <v>71</v>
      </c>
      <c r="AA144" s="74" t="s">
        <v>94</v>
      </c>
      <c r="AB144" s="74"/>
      <c r="AC144" s="74"/>
      <c r="AD144" s="74"/>
      <c r="AE144" s="74"/>
      <c r="AF144" s="74"/>
      <c r="AG144" s="74"/>
      <c r="AH144" s="74" t="s">
        <v>71</v>
      </c>
      <c r="AI144" s="74" t="s">
        <v>94</v>
      </c>
      <c r="AJ144" s="74"/>
      <c r="AK144" s="74"/>
      <c r="AL144" s="74"/>
      <c r="AM144" s="74"/>
      <c r="AN144" s="74"/>
      <c r="AO144" s="74" t="s">
        <v>71</v>
      </c>
      <c r="AP144" s="74" t="s">
        <v>94</v>
      </c>
      <c r="AQ144" s="74"/>
      <c r="AR144" s="74"/>
      <c r="AS144" s="74"/>
      <c r="AT144" s="74"/>
      <c r="AU144" s="74"/>
      <c r="AV144" s="74"/>
      <c r="AW144" s="74"/>
      <c r="AX144" s="74"/>
      <c r="AY144" s="74"/>
      <c r="AZ144" s="74"/>
      <c r="BA144" s="74"/>
      <c r="BB144" s="74"/>
      <c r="BC144" s="86" t="str">
        <f t="shared" si="5"/>
        <v>否</v>
      </c>
      <c r="BD144" s="86"/>
    </row>
    <row r="145" s="5" customFormat="1" ht="24" spans="1:56">
      <c r="A145" s="25">
        <f t="shared" si="4"/>
        <v>140</v>
      </c>
      <c r="B145" s="26" t="s">
        <v>432</v>
      </c>
      <c r="C145" s="27" t="s">
        <v>96</v>
      </c>
      <c r="D145" s="27" t="s">
        <v>177</v>
      </c>
      <c r="E145" s="27" t="s">
        <v>301</v>
      </c>
      <c r="F145" s="27"/>
      <c r="G145" s="27" t="s">
        <v>302</v>
      </c>
      <c r="H145" s="27" t="s">
        <v>90</v>
      </c>
      <c r="I145" s="27" t="s">
        <v>91</v>
      </c>
      <c r="J145" s="27" t="s">
        <v>302</v>
      </c>
      <c r="K145" s="28"/>
      <c r="L145" s="46"/>
      <c r="M145" s="46"/>
      <c r="N145" s="46"/>
      <c r="O145" s="46"/>
      <c r="P145" s="55">
        <v>0.5</v>
      </c>
      <c r="Q145" s="55"/>
      <c r="R145" s="74"/>
      <c r="S145" s="74" t="s">
        <v>71</v>
      </c>
      <c r="T145" s="74" t="s">
        <v>94</v>
      </c>
      <c r="U145" s="74"/>
      <c r="V145" s="74"/>
      <c r="W145" s="74"/>
      <c r="X145" s="74"/>
      <c r="Y145" s="74"/>
      <c r="Z145" s="74" t="s">
        <v>71</v>
      </c>
      <c r="AA145" s="74" t="s">
        <v>94</v>
      </c>
      <c r="AB145" s="74"/>
      <c r="AC145" s="74"/>
      <c r="AD145" s="74"/>
      <c r="AE145" s="74"/>
      <c r="AF145" s="74"/>
      <c r="AG145" s="74"/>
      <c r="AH145" s="74" t="s">
        <v>71</v>
      </c>
      <c r="AI145" s="74" t="s">
        <v>94</v>
      </c>
      <c r="AJ145" s="74"/>
      <c r="AK145" s="74"/>
      <c r="AL145" s="74"/>
      <c r="AM145" s="74"/>
      <c r="AN145" s="74"/>
      <c r="AO145" s="74" t="s">
        <v>71</v>
      </c>
      <c r="AP145" s="74" t="s">
        <v>94</v>
      </c>
      <c r="AQ145" s="74"/>
      <c r="AR145" s="74"/>
      <c r="AS145" s="74"/>
      <c r="AT145" s="74"/>
      <c r="AU145" s="74"/>
      <c r="AV145" s="74"/>
      <c r="AW145" s="74"/>
      <c r="AX145" s="74"/>
      <c r="AY145" s="74"/>
      <c r="AZ145" s="74"/>
      <c r="BA145" s="74"/>
      <c r="BB145" s="74"/>
      <c r="BC145" s="86" t="str">
        <f t="shared" si="5"/>
        <v>否</v>
      </c>
      <c r="BD145" s="86"/>
    </row>
    <row r="146" s="5" customFormat="1" ht="132" spans="1:56">
      <c r="A146" s="25">
        <f t="shared" si="4"/>
        <v>141</v>
      </c>
      <c r="B146" s="26" t="s">
        <v>433</v>
      </c>
      <c r="C146" s="25" t="s">
        <v>96</v>
      </c>
      <c r="D146" s="25" t="s">
        <v>383</v>
      </c>
      <c r="E146" s="25" t="s">
        <v>389</v>
      </c>
      <c r="F146" s="27"/>
      <c r="G146" s="88" t="s">
        <v>390</v>
      </c>
      <c r="H146" s="25" t="s">
        <v>90</v>
      </c>
      <c r="I146" s="27" t="s">
        <v>125</v>
      </c>
      <c r="J146" s="88" t="s">
        <v>391</v>
      </c>
      <c r="K146" s="28" t="s">
        <v>434</v>
      </c>
      <c r="L146" s="27">
        <v>2024</v>
      </c>
      <c r="M146" s="27">
        <v>1</v>
      </c>
      <c r="N146" s="27">
        <v>2024</v>
      </c>
      <c r="O146" s="27">
        <v>6</v>
      </c>
      <c r="P146" s="55">
        <v>0.5</v>
      </c>
      <c r="Q146" s="55">
        <v>0.5</v>
      </c>
      <c r="R146" s="74"/>
      <c r="S146" s="74" t="s">
        <v>71</v>
      </c>
      <c r="T146" s="74" t="s">
        <v>94</v>
      </c>
      <c r="U146" s="74"/>
      <c r="V146" s="74"/>
      <c r="W146" s="74"/>
      <c r="X146" s="74"/>
      <c r="Y146" s="74"/>
      <c r="Z146" s="74" t="s">
        <v>71</v>
      </c>
      <c r="AA146" s="74" t="s">
        <v>94</v>
      </c>
      <c r="AB146" s="74"/>
      <c r="AC146" s="74"/>
      <c r="AD146" s="74"/>
      <c r="AE146" s="74"/>
      <c r="AF146" s="74"/>
      <c r="AG146" s="74"/>
      <c r="AH146" s="74" t="s">
        <v>71</v>
      </c>
      <c r="AI146" s="74" t="s">
        <v>94</v>
      </c>
      <c r="AJ146" s="74"/>
      <c r="AK146" s="74"/>
      <c r="AL146" s="74"/>
      <c r="AM146" s="74"/>
      <c r="AN146" s="74"/>
      <c r="AO146" s="74" t="s">
        <v>71</v>
      </c>
      <c r="AP146" s="74" t="s">
        <v>94</v>
      </c>
      <c r="AQ146" s="74"/>
      <c r="AR146" s="74"/>
      <c r="AS146" s="74"/>
      <c r="AT146" s="74"/>
      <c r="AU146" s="74"/>
      <c r="AV146" s="74"/>
      <c r="AW146" s="74"/>
      <c r="AX146" s="74"/>
      <c r="AY146" s="74"/>
      <c r="AZ146" s="74"/>
      <c r="BA146" s="74"/>
      <c r="BB146" s="74"/>
      <c r="BC146" s="86" t="str">
        <f t="shared" si="5"/>
        <v>是</v>
      </c>
      <c r="BD146" s="86"/>
    </row>
    <row r="147" s="5" customFormat="1" ht="24" spans="1:56">
      <c r="A147" s="25">
        <f t="shared" si="4"/>
        <v>142</v>
      </c>
      <c r="B147" s="39" t="s">
        <v>435</v>
      </c>
      <c r="C147" s="25" t="s">
        <v>96</v>
      </c>
      <c r="D147" s="25" t="s">
        <v>436</v>
      </c>
      <c r="E147" s="25" t="s">
        <v>437</v>
      </c>
      <c r="F147" s="27"/>
      <c r="G147" s="38" t="s">
        <v>212</v>
      </c>
      <c r="H147" s="38" t="s">
        <v>90</v>
      </c>
      <c r="I147" s="27" t="s">
        <v>125</v>
      </c>
      <c r="J147" s="58" t="s">
        <v>212</v>
      </c>
      <c r="K147" s="61"/>
      <c r="L147" s="58">
        <v>2024</v>
      </c>
      <c r="M147" s="58">
        <v>4</v>
      </c>
      <c r="N147" s="58">
        <v>2024</v>
      </c>
      <c r="O147" s="58">
        <v>12</v>
      </c>
      <c r="P147" s="55">
        <v>0.5</v>
      </c>
      <c r="Q147" s="75">
        <v>0.5</v>
      </c>
      <c r="R147" s="74"/>
      <c r="S147" s="74" t="s">
        <v>71</v>
      </c>
      <c r="T147" s="74" t="s">
        <v>94</v>
      </c>
      <c r="U147" s="74"/>
      <c r="V147" s="74"/>
      <c r="W147" s="74"/>
      <c r="X147" s="74"/>
      <c r="Y147" s="74"/>
      <c r="Z147" s="74" t="s">
        <v>71</v>
      </c>
      <c r="AA147" s="74" t="s">
        <v>94</v>
      </c>
      <c r="AB147" s="74"/>
      <c r="AC147" s="74"/>
      <c r="AD147" s="74"/>
      <c r="AE147" s="74"/>
      <c r="AF147" s="74"/>
      <c r="AG147" s="74"/>
      <c r="AH147" s="74" t="s">
        <v>71</v>
      </c>
      <c r="AI147" s="74" t="s">
        <v>94</v>
      </c>
      <c r="AJ147" s="74"/>
      <c r="AK147" s="74"/>
      <c r="AL147" s="74"/>
      <c r="AM147" s="74"/>
      <c r="AN147" s="74"/>
      <c r="AO147" s="74" t="s">
        <v>71</v>
      </c>
      <c r="AP147" s="74" t="s">
        <v>94</v>
      </c>
      <c r="AQ147" s="74"/>
      <c r="AR147" s="74"/>
      <c r="AS147" s="74"/>
      <c r="AT147" s="74"/>
      <c r="AU147" s="74"/>
      <c r="AV147" s="74"/>
      <c r="AW147" s="74"/>
      <c r="AX147" s="74"/>
      <c r="AY147" s="74"/>
      <c r="AZ147" s="74"/>
      <c r="BA147" s="74"/>
      <c r="BB147" s="74"/>
      <c r="BC147" s="86" t="str">
        <f t="shared" si="5"/>
        <v>否</v>
      </c>
      <c r="BD147" s="86"/>
    </row>
    <row r="148" s="5" customFormat="1" ht="60" spans="1:56">
      <c r="A148" s="25">
        <f t="shared" si="4"/>
        <v>143</v>
      </c>
      <c r="B148" s="26" t="s">
        <v>438</v>
      </c>
      <c r="C148" s="25" t="s">
        <v>96</v>
      </c>
      <c r="D148" s="25" t="s">
        <v>117</v>
      </c>
      <c r="E148" s="25" t="s">
        <v>118</v>
      </c>
      <c r="F148" s="27"/>
      <c r="G148" s="25" t="s">
        <v>119</v>
      </c>
      <c r="H148" s="25" t="s">
        <v>90</v>
      </c>
      <c r="I148" s="27" t="s">
        <v>91</v>
      </c>
      <c r="J148" s="27" t="s">
        <v>120</v>
      </c>
      <c r="K148" s="28" t="s">
        <v>439</v>
      </c>
      <c r="L148" s="27"/>
      <c r="M148" s="27"/>
      <c r="N148" s="27"/>
      <c r="O148" s="27"/>
      <c r="P148" s="55">
        <v>0.5</v>
      </c>
      <c r="Q148" s="55"/>
      <c r="R148" s="74"/>
      <c r="S148" s="74" t="s">
        <v>71</v>
      </c>
      <c r="T148" s="74" t="s">
        <v>94</v>
      </c>
      <c r="U148" s="74"/>
      <c r="V148" s="74"/>
      <c r="W148" s="74"/>
      <c r="X148" s="74"/>
      <c r="Y148" s="74"/>
      <c r="Z148" s="74" t="s">
        <v>71</v>
      </c>
      <c r="AA148" s="74" t="s">
        <v>94</v>
      </c>
      <c r="AB148" s="74"/>
      <c r="AC148" s="74"/>
      <c r="AD148" s="74"/>
      <c r="AE148" s="74"/>
      <c r="AF148" s="74"/>
      <c r="AG148" s="74"/>
      <c r="AH148" s="74" t="s">
        <v>71</v>
      </c>
      <c r="AI148" s="74" t="s">
        <v>94</v>
      </c>
      <c r="AJ148" s="74"/>
      <c r="AK148" s="74"/>
      <c r="AL148" s="74"/>
      <c r="AM148" s="74"/>
      <c r="AN148" s="74"/>
      <c r="AO148" s="74" t="s">
        <v>71</v>
      </c>
      <c r="AP148" s="74" t="s">
        <v>94</v>
      </c>
      <c r="AQ148" s="74"/>
      <c r="AR148" s="74"/>
      <c r="AS148" s="74"/>
      <c r="AT148" s="74"/>
      <c r="AU148" s="74"/>
      <c r="AV148" s="74"/>
      <c r="AW148" s="74"/>
      <c r="AX148" s="74"/>
      <c r="AY148" s="74"/>
      <c r="AZ148" s="74"/>
      <c r="BA148" s="74"/>
      <c r="BB148" s="74"/>
      <c r="BC148" s="86" t="str">
        <f t="shared" si="5"/>
        <v>否</v>
      </c>
      <c r="BD148" s="86"/>
    </row>
    <row r="149" s="5" customFormat="1" ht="36" spans="1:56">
      <c r="A149" s="25">
        <f t="shared" si="4"/>
        <v>144</v>
      </c>
      <c r="B149" s="26" t="s">
        <v>440</v>
      </c>
      <c r="C149" s="25" t="s">
        <v>96</v>
      </c>
      <c r="D149" s="25" t="s">
        <v>177</v>
      </c>
      <c r="E149" s="25" t="s">
        <v>399</v>
      </c>
      <c r="F149" s="27"/>
      <c r="G149" s="25" t="s">
        <v>179</v>
      </c>
      <c r="H149" s="25" t="s">
        <v>90</v>
      </c>
      <c r="I149" s="27" t="s">
        <v>125</v>
      </c>
      <c r="J149" s="25" t="s">
        <v>180</v>
      </c>
      <c r="K149" s="26"/>
      <c r="L149" s="27">
        <v>2024</v>
      </c>
      <c r="M149" s="27">
        <v>6</v>
      </c>
      <c r="N149" s="27">
        <v>2024</v>
      </c>
      <c r="O149" s="27">
        <v>12</v>
      </c>
      <c r="P149" s="55">
        <v>0.48926</v>
      </c>
      <c r="Q149" s="55">
        <v>0.48926</v>
      </c>
      <c r="R149" s="74"/>
      <c r="S149" s="74" t="s">
        <v>71</v>
      </c>
      <c r="T149" s="74" t="s">
        <v>94</v>
      </c>
      <c r="U149" s="74"/>
      <c r="V149" s="74"/>
      <c r="W149" s="74"/>
      <c r="X149" s="74"/>
      <c r="Y149" s="74"/>
      <c r="Z149" s="74" t="s">
        <v>71</v>
      </c>
      <c r="AA149" s="74" t="s">
        <v>94</v>
      </c>
      <c r="AB149" s="74"/>
      <c r="AC149" s="74"/>
      <c r="AD149" s="74"/>
      <c r="AE149" s="74"/>
      <c r="AF149" s="74"/>
      <c r="AG149" s="74"/>
      <c r="AH149" s="74" t="s">
        <v>71</v>
      </c>
      <c r="AI149" s="74" t="s">
        <v>94</v>
      </c>
      <c r="AJ149" s="74"/>
      <c r="AK149" s="74"/>
      <c r="AL149" s="74"/>
      <c r="AM149" s="74"/>
      <c r="AN149" s="74"/>
      <c r="AO149" s="74" t="s">
        <v>71</v>
      </c>
      <c r="AP149" s="74" t="s">
        <v>94</v>
      </c>
      <c r="AQ149" s="74"/>
      <c r="AR149" s="74"/>
      <c r="AS149" s="74"/>
      <c r="AT149" s="74"/>
      <c r="AU149" s="74"/>
      <c r="AV149" s="74"/>
      <c r="AW149" s="74"/>
      <c r="AX149" s="74"/>
      <c r="AY149" s="74"/>
      <c r="AZ149" s="74"/>
      <c r="BA149" s="74"/>
      <c r="BB149" s="74"/>
      <c r="BC149" s="86" t="str">
        <f t="shared" si="5"/>
        <v>否</v>
      </c>
      <c r="BD149" s="86"/>
    </row>
    <row r="150" s="5" customFormat="1" ht="36" spans="1:56">
      <c r="A150" s="25">
        <f t="shared" si="4"/>
        <v>145</v>
      </c>
      <c r="B150" s="97" t="s">
        <v>441</v>
      </c>
      <c r="C150" s="25" t="s">
        <v>96</v>
      </c>
      <c r="D150" s="25" t="s">
        <v>224</v>
      </c>
      <c r="E150" s="25" t="s">
        <v>225</v>
      </c>
      <c r="F150" s="27"/>
      <c r="G150" s="60" t="s">
        <v>321</v>
      </c>
      <c r="H150" s="25" t="s">
        <v>90</v>
      </c>
      <c r="I150" s="27" t="s">
        <v>91</v>
      </c>
      <c r="J150" s="60" t="s">
        <v>322</v>
      </c>
      <c r="K150" s="28"/>
      <c r="L150" s="27">
        <v>2024</v>
      </c>
      <c r="M150" s="27"/>
      <c r="N150" s="27"/>
      <c r="O150" s="27"/>
      <c r="P150" s="55">
        <v>0.48</v>
      </c>
      <c r="Q150" s="55"/>
      <c r="R150" s="74"/>
      <c r="S150" s="74" t="s">
        <v>71</v>
      </c>
      <c r="T150" s="74" t="s">
        <v>94</v>
      </c>
      <c r="U150" s="74"/>
      <c r="V150" s="74"/>
      <c r="W150" s="74"/>
      <c r="X150" s="74"/>
      <c r="Y150" s="74"/>
      <c r="Z150" s="74" t="s">
        <v>71</v>
      </c>
      <c r="AA150" s="74" t="s">
        <v>94</v>
      </c>
      <c r="AB150" s="74"/>
      <c r="AC150" s="74"/>
      <c r="AD150" s="74"/>
      <c r="AE150" s="74"/>
      <c r="AF150" s="74"/>
      <c r="AG150" s="74"/>
      <c r="AH150" s="74" t="s">
        <v>71</v>
      </c>
      <c r="AI150" s="74" t="s">
        <v>94</v>
      </c>
      <c r="AJ150" s="74"/>
      <c r="AK150" s="74"/>
      <c r="AL150" s="74"/>
      <c r="AM150" s="74"/>
      <c r="AN150" s="74"/>
      <c r="AO150" s="74" t="s">
        <v>71</v>
      </c>
      <c r="AP150" s="74" t="s">
        <v>94</v>
      </c>
      <c r="AQ150" s="74"/>
      <c r="AR150" s="74"/>
      <c r="AS150" s="74"/>
      <c r="AT150" s="74"/>
      <c r="AU150" s="74"/>
      <c r="AV150" s="74"/>
      <c r="AW150" s="74"/>
      <c r="AX150" s="74"/>
      <c r="AY150" s="74"/>
      <c r="AZ150" s="74"/>
      <c r="BA150" s="74"/>
      <c r="BB150" s="74"/>
      <c r="BC150" s="86" t="str">
        <f t="shared" si="5"/>
        <v>否</v>
      </c>
      <c r="BD150" s="86"/>
    </row>
    <row r="151" s="5" customFormat="1" ht="84" spans="1:56">
      <c r="A151" s="25">
        <f t="shared" si="4"/>
        <v>146</v>
      </c>
      <c r="B151" s="26" t="s">
        <v>442</v>
      </c>
      <c r="C151" s="25" t="s">
        <v>96</v>
      </c>
      <c r="D151" s="25" t="s">
        <v>177</v>
      </c>
      <c r="E151" s="25" t="s">
        <v>307</v>
      </c>
      <c r="F151" s="27"/>
      <c r="G151" s="25" t="s">
        <v>443</v>
      </c>
      <c r="H151" s="25" t="s">
        <v>90</v>
      </c>
      <c r="I151" s="27" t="s">
        <v>125</v>
      </c>
      <c r="J151" s="27" t="s">
        <v>444</v>
      </c>
      <c r="K151" s="28" t="s">
        <v>445</v>
      </c>
      <c r="L151" s="27">
        <v>2024</v>
      </c>
      <c r="M151" s="27">
        <v>3</v>
      </c>
      <c r="N151" s="27">
        <v>2024</v>
      </c>
      <c r="O151" s="27">
        <v>12</v>
      </c>
      <c r="P151" s="55">
        <v>0.45</v>
      </c>
      <c r="Q151" s="55">
        <v>0.45</v>
      </c>
      <c r="R151" s="74"/>
      <c r="S151" s="74" t="s">
        <v>71</v>
      </c>
      <c r="T151" s="74" t="s">
        <v>94</v>
      </c>
      <c r="U151" s="74"/>
      <c r="V151" s="74"/>
      <c r="W151" s="74"/>
      <c r="X151" s="74"/>
      <c r="Y151" s="74"/>
      <c r="Z151" s="74" t="s">
        <v>71</v>
      </c>
      <c r="AA151" s="74" t="s">
        <v>94</v>
      </c>
      <c r="AB151" s="74"/>
      <c r="AC151" s="74"/>
      <c r="AD151" s="74"/>
      <c r="AE151" s="74"/>
      <c r="AF151" s="74"/>
      <c r="AG151" s="74"/>
      <c r="AH151" s="74" t="s">
        <v>71</v>
      </c>
      <c r="AI151" s="74" t="s">
        <v>94</v>
      </c>
      <c r="AJ151" s="74"/>
      <c r="AK151" s="74"/>
      <c r="AL151" s="74"/>
      <c r="AM151" s="74"/>
      <c r="AN151" s="74"/>
      <c r="AO151" s="74" t="s">
        <v>71</v>
      </c>
      <c r="AP151" s="74" t="s">
        <v>94</v>
      </c>
      <c r="AQ151" s="74"/>
      <c r="AR151" s="74"/>
      <c r="AS151" s="74"/>
      <c r="AT151" s="74"/>
      <c r="AU151" s="74"/>
      <c r="AV151" s="74"/>
      <c r="AW151" s="74"/>
      <c r="AX151" s="74"/>
      <c r="AY151" s="74"/>
      <c r="AZ151" s="74"/>
      <c r="BA151" s="74"/>
      <c r="BB151" s="74"/>
      <c r="BC151" s="86" t="str">
        <f t="shared" si="5"/>
        <v>是</v>
      </c>
      <c r="BD151" s="86"/>
    </row>
    <row r="152" s="5" customFormat="1" ht="36" spans="1:56">
      <c r="A152" s="25">
        <f t="shared" si="4"/>
        <v>147</v>
      </c>
      <c r="B152" s="26" t="s">
        <v>446</v>
      </c>
      <c r="C152" s="27" t="s">
        <v>96</v>
      </c>
      <c r="D152" s="27" t="s">
        <v>97</v>
      </c>
      <c r="E152" s="27" t="s">
        <v>107</v>
      </c>
      <c r="F152" s="27" t="s">
        <v>122</v>
      </c>
      <c r="G152" s="27" t="s">
        <v>179</v>
      </c>
      <c r="H152" s="27" t="s">
        <v>90</v>
      </c>
      <c r="I152" s="27" t="s">
        <v>125</v>
      </c>
      <c r="J152" s="27" t="s">
        <v>179</v>
      </c>
      <c r="K152" s="28"/>
      <c r="L152" s="46">
        <v>2024</v>
      </c>
      <c r="M152" s="46">
        <v>5</v>
      </c>
      <c r="N152" s="46">
        <v>2025</v>
      </c>
      <c r="O152" s="46">
        <v>12</v>
      </c>
      <c r="P152" s="55">
        <v>0.45</v>
      </c>
      <c r="Q152" s="55">
        <v>0.2</v>
      </c>
      <c r="R152" s="74"/>
      <c r="S152" s="74" t="s">
        <v>71</v>
      </c>
      <c r="T152" s="74" t="s">
        <v>94</v>
      </c>
      <c r="U152" s="74"/>
      <c r="V152" s="74"/>
      <c r="W152" s="74"/>
      <c r="X152" s="74"/>
      <c r="Y152" s="74"/>
      <c r="Z152" s="74" t="s">
        <v>71</v>
      </c>
      <c r="AA152" s="74" t="s">
        <v>94</v>
      </c>
      <c r="AB152" s="74"/>
      <c r="AC152" s="74"/>
      <c r="AD152" s="74"/>
      <c r="AE152" s="74"/>
      <c r="AF152" s="74"/>
      <c r="AG152" s="74"/>
      <c r="AH152" s="74" t="s">
        <v>71</v>
      </c>
      <c r="AI152" s="74" t="s">
        <v>94</v>
      </c>
      <c r="AJ152" s="74"/>
      <c r="AK152" s="74"/>
      <c r="AL152" s="74"/>
      <c r="AM152" s="74"/>
      <c r="AN152" s="74"/>
      <c r="AO152" s="74" t="s">
        <v>71</v>
      </c>
      <c r="AP152" s="74" t="s">
        <v>94</v>
      </c>
      <c r="AQ152" s="74"/>
      <c r="AR152" s="74"/>
      <c r="AS152" s="74"/>
      <c r="AT152" s="74"/>
      <c r="AU152" s="74"/>
      <c r="AV152" s="74"/>
      <c r="AW152" s="74"/>
      <c r="AX152" s="74"/>
      <c r="AY152" s="74"/>
      <c r="AZ152" s="74"/>
      <c r="BA152" s="74"/>
      <c r="BB152" s="74"/>
      <c r="BC152" s="86" t="str">
        <f t="shared" si="5"/>
        <v>否</v>
      </c>
      <c r="BD152" s="86"/>
    </row>
    <row r="153" s="5" customFormat="1" ht="120" spans="1:56">
      <c r="A153" s="25">
        <f t="shared" si="4"/>
        <v>148</v>
      </c>
      <c r="B153" s="26" t="s">
        <v>447</v>
      </c>
      <c r="C153" s="25" t="s">
        <v>96</v>
      </c>
      <c r="D153" s="25" t="s">
        <v>117</v>
      </c>
      <c r="E153" s="25" t="s">
        <v>206</v>
      </c>
      <c r="F153" s="27"/>
      <c r="G153" s="25" t="s">
        <v>163</v>
      </c>
      <c r="H153" s="25" t="s">
        <v>90</v>
      </c>
      <c r="I153" s="27" t="s">
        <v>125</v>
      </c>
      <c r="J153" s="27" t="s">
        <v>448</v>
      </c>
      <c r="K153" s="28" t="s">
        <v>449</v>
      </c>
      <c r="L153" s="27">
        <v>2024</v>
      </c>
      <c r="M153" s="27">
        <v>3</v>
      </c>
      <c r="N153" s="27">
        <v>2024</v>
      </c>
      <c r="O153" s="27">
        <v>6</v>
      </c>
      <c r="P153" s="55">
        <v>0.45</v>
      </c>
      <c r="Q153" s="55">
        <v>0.45</v>
      </c>
      <c r="R153" s="74"/>
      <c r="S153" s="74" t="s">
        <v>71</v>
      </c>
      <c r="T153" s="74" t="s">
        <v>94</v>
      </c>
      <c r="U153" s="74"/>
      <c r="V153" s="74"/>
      <c r="W153" s="74"/>
      <c r="X153" s="74"/>
      <c r="Y153" s="74"/>
      <c r="Z153" s="74" t="s">
        <v>71</v>
      </c>
      <c r="AA153" s="74" t="s">
        <v>94</v>
      </c>
      <c r="AB153" s="74"/>
      <c r="AC153" s="74"/>
      <c r="AD153" s="74"/>
      <c r="AE153" s="74"/>
      <c r="AF153" s="74"/>
      <c r="AG153" s="74"/>
      <c r="AH153" s="74" t="s">
        <v>71</v>
      </c>
      <c r="AI153" s="74" t="s">
        <v>94</v>
      </c>
      <c r="AJ153" s="74"/>
      <c r="AK153" s="74"/>
      <c r="AL153" s="74"/>
      <c r="AM153" s="74"/>
      <c r="AN153" s="74"/>
      <c r="AO153" s="74" t="s">
        <v>71</v>
      </c>
      <c r="AP153" s="74" t="s">
        <v>94</v>
      </c>
      <c r="AQ153" s="74"/>
      <c r="AR153" s="74"/>
      <c r="AS153" s="74"/>
      <c r="AT153" s="74"/>
      <c r="AU153" s="74"/>
      <c r="AV153" s="74"/>
      <c r="AW153" s="74"/>
      <c r="AX153" s="74"/>
      <c r="AY153" s="74"/>
      <c r="AZ153" s="74"/>
      <c r="BA153" s="74"/>
      <c r="BB153" s="74"/>
      <c r="BC153" s="86" t="str">
        <f t="shared" si="5"/>
        <v>是</v>
      </c>
      <c r="BD153" s="86"/>
    </row>
    <row r="154" s="5" customFormat="1" ht="108" spans="1:56">
      <c r="A154" s="25">
        <f t="shared" si="4"/>
        <v>149</v>
      </c>
      <c r="B154" s="36" t="s">
        <v>450</v>
      </c>
      <c r="C154" s="25" t="s">
        <v>96</v>
      </c>
      <c r="D154" s="25" t="s">
        <v>117</v>
      </c>
      <c r="E154" s="25" t="s">
        <v>359</v>
      </c>
      <c r="F154" s="27"/>
      <c r="G154" s="37" t="s">
        <v>360</v>
      </c>
      <c r="H154" s="37" t="s">
        <v>90</v>
      </c>
      <c r="I154" s="27" t="s">
        <v>91</v>
      </c>
      <c r="J154" s="37" t="s">
        <v>361</v>
      </c>
      <c r="K154" s="93" t="s">
        <v>451</v>
      </c>
      <c r="L154" s="45">
        <v>2024</v>
      </c>
      <c r="M154" s="45">
        <v>5</v>
      </c>
      <c r="N154" s="45"/>
      <c r="O154" s="45"/>
      <c r="P154" s="55">
        <v>0.4467</v>
      </c>
      <c r="Q154" s="55"/>
      <c r="R154" s="74"/>
      <c r="S154" s="74" t="s">
        <v>71</v>
      </c>
      <c r="T154" s="74" t="s">
        <v>94</v>
      </c>
      <c r="U154" s="74"/>
      <c r="V154" s="74"/>
      <c r="W154" s="74"/>
      <c r="X154" s="74"/>
      <c r="Y154" s="74"/>
      <c r="Z154" s="74" t="s">
        <v>71</v>
      </c>
      <c r="AA154" s="74" t="s">
        <v>94</v>
      </c>
      <c r="AB154" s="74"/>
      <c r="AC154" s="74"/>
      <c r="AD154" s="74"/>
      <c r="AE154" s="74"/>
      <c r="AF154" s="74"/>
      <c r="AG154" s="74"/>
      <c r="AH154" s="74" t="s">
        <v>71</v>
      </c>
      <c r="AI154" s="74" t="s">
        <v>94</v>
      </c>
      <c r="AJ154" s="74"/>
      <c r="AK154" s="74"/>
      <c r="AL154" s="74"/>
      <c r="AM154" s="74"/>
      <c r="AN154" s="74"/>
      <c r="AO154" s="74" t="s">
        <v>71</v>
      </c>
      <c r="AP154" s="74" t="s">
        <v>94</v>
      </c>
      <c r="AQ154" s="74"/>
      <c r="AR154" s="74"/>
      <c r="AS154" s="74"/>
      <c r="AT154" s="74"/>
      <c r="AU154" s="74"/>
      <c r="AV154" s="74"/>
      <c r="AW154" s="74"/>
      <c r="AX154" s="74"/>
      <c r="AY154" s="74"/>
      <c r="AZ154" s="74"/>
      <c r="BA154" s="74"/>
      <c r="BB154" s="74"/>
      <c r="BC154" s="86" t="str">
        <f t="shared" si="5"/>
        <v>否</v>
      </c>
      <c r="BD154" s="86"/>
    </row>
    <row r="155" s="5" customFormat="1" ht="24" spans="1:56">
      <c r="A155" s="25">
        <f t="shared" si="4"/>
        <v>150</v>
      </c>
      <c r="B155" s="39" t="s">
        <v>452</v>
      </c>
      <c r="C155" s="25" t="s">
        <v>96</v>
      </c>
      <c r="D155" s="25" t="s">
        <v>117</v>
      </c>
      <c r="E155" s="25" t="s">
        <v>206</v>
      </c>
      <c r="F155" s="27"/>
      <c r="G155" s="25" t="s">
        <v>163</v>
      </c>
      <c r="H155" s="38" t="s">
        <v>90</v>
      </c>
      <c r="I155" s="27" t="s">
        <v>91</v>
      </c>
      <c r="J155" s="38" t="s">
        <v>258</v>
      </c>
      <c r="K155" s="39"/>
      <c r="L155" s="58">
        <v>2024</v>
      </c>
      <c r="M155" s="58"/>
      <c r="N155" s="58"/>
      <c r="O155" s="58"/>
      <c r="P155" s="55">
        <v>0.42</v>
      </c>
      <c r="Q155" s="75"/>
      <c r="R155" s="74"/>
      <c r="S155" s="74" t="s">
        <v>71</v>
      </c>
      <c r="T155" s="74" t="s">
        <v>94</v>
      </c>
      <c r="U155" s="74"/>
      <c r="V155" s="74"/>
      <c r="W155" s="74"/>
      <c r="X155" s="74"/>
      <c r="Y155" s="74"/>
      <c r="Z155" s="74" t="s">
        <v>71</v>
      </c>
      <c r="AA155" s="74" t="s">
        <v>94</v>
      </c>
      <c r="AB155" s="74"/>
      <c r="AC155" s="74"/>
      <c r="AD155" s="74"/>
      <c r="AE155" s="74"/>
      <c r="AF155" s="74"/>
      <c r="AG155" s="74"/>
      <c r="AH155" s="74" t="s">
        <v>71</v>
      </c>
      <c r="AI155" s="74" t="s">
        <v>94</v>
      </c>
      <c r="AJ155" s="74"/>
      <c r="AK155" s="74"/>
      <c r="AL155" s="74"/>
      <c r="AM155" s="74"/>
      <c r="AN155" s="74"/>
      <c r="AO155" s="74" t="s">
        <v>71</v>
      </c>
      <c r="AP155" s="74" t="s">
        <v>94</v>
      </c>
      <c r="AQ155" s="74"/>
      <c r="AR155" s="74"/>
      <c r="AS155" s="74"/>
      <c r="AT155" s="74"/>
      <c r="AU155" s="74"/>
      <c r="AV155" s="74"/>
      <c r="AW155" s="74"/>
      <c r="AX155" s="74"/>
      <c r="AY155" s="74"/>
      <c r="AZ155" s="74"/>
      <c r="BA155" s="74"/>
      <c r="BB155" s="74"/>
      <c r="BC155" s="86" t="str">
        <f t="shared" si="5"/>
        <v>否</v>
      </c>
      <c r="BD155" s="86"/>
    </row>
    <row r="156" s="5" customFormat="1" ht="204" spans="1:56">
      <c r="A156" s="25">
        <f t="shared" si="4"/>
        <v>151</v>
      </c>
      <c r="B156" s="26" t="s">
        <v>453</v>
      </c>
      <c r="C156" s="25" t="s">
        <v>96</v>
      </c>
      <c r="D156" s="25" t="s">
        <v>117</v>
      </c>
      <c r="E156" s="25" t="s">
        <v>118</v>
      </c>
      <c r="F156" s="27"/>
      <c r="G156" s="25" t="s">
        <v>119</v>
      </c>
      <c r="H156" s="25" t="s">
        <v>90</v>
      </c>
      <c r="I156" s="27" t="s">
        <v>91</v>
      </c>
      <c r="J156" s="27" t="s">
        <v>454</v>
      </c>
      <c r="K156" s="28" t="s">
        <v>455</v>
      </c>
      <c r="L156" s="46">
        <v>2024</v>
      </c>
      <c r="M156" s="46"/>
      <c r="N156" s="46"/>
      <c r="O156" s="46"/>
      <c r="P156" s="55">
        <v>0.38</v>
      </c>
      <c r="Q156" s="55"/>
      <c r="R156" s="74"/>
      <c r="S156" s="74" t="s">
        <v>71</v>
      </c>
      <c r="T156" s="74" t="s">
        <v>94</v>
      </c>
      <c r="U156" s="74"/>
      <c r="V156" s="74"/>
      <c r="W156" s="74"/>
      <c r="X156" s="74"/>
      <c r="Y156" s="74"/>
      <c r="Z156" s="74" t="s">
        <v>71</v>
      </c>
      <c r="AA156" s="74" t="s">
        <v>94</v>
      </c>
      <c r="AB156" s="74"/>
      <c r="AC156" s="74"/>
      <c r="AD156" s="74"/>
      <c r="AE156" s="74"/>
      <c r="AF156" s="74"/>
      <c r="AG156" s="74"/>
      <c r="AH156" s="74" t="s">
        <v>71</v>
      </c>
      <c r="AI156" s="74" t="s">
        <v>94</v>
      </c>
      <c r="AJ156" s="74"/>
      <c r="AK156" s="74"/>
      <c r="AL156" s="74"/>
      <c r="AM156" s="74"/>
      <c r="AN156" s="74"/>
      <c r="AO156" s="74" t="s">
        <v>71</v>
      </c>
      <c r="AP156" s="74" t="s">
        <v>94</v>
      </c>
      <c r="AQ156" s="74"/>
      <c r="AR156" s="74"/>
      <c r="AS156" s="74"/>
      <c r="AT156" s="74"/>
      <c r="AU156" s="74"/>
      <c r="AV156" s="74"/>
      <c r="AW156" s="74"/>
      <c r="AX156" s="74"/>
      <c r="AY156" s="74"/>
      <c r="AZ156" s="74"/>
      <c r="BA156" s="74"/>
      <c r="BB156" s="74"/>
      <c r="BC156" s="86" t="str">
        <f t="shared" si="5"/>
        <v>否</v>
      </c>
      <c r="BD156" s="86"/>
    </row>
    <row r="157" s="5" customFormat="1" ht="36" spans="1:56">
      <c r="A157" s="25">
        <f t="shared" si="4"/>
        <v>152</v>
      </c>
      <c r="B157" s="29" t="s">
        <v>456</v>
      </c>
      <c r="C157" s="25" t="s">
        <v>96</v>
      </c>
      <c r="D157" s="25" t="s">
        <v>177</v>
      </c>
      <c r="E157" s="25" t="s">
        <v>399</v>
      </c>
      <c r="F157" s="27"/>
      <c r="G157" s="30" t="s">
        <v>179</v>
      </c>
      <c r="H157" s="30" t="s">
        <v>90</v>
      </c>
      <c r="I157" s="27" t="s">
        <v>125</v>
      </c>
      <c r="J157" s="30" t="s">
        <v>180</v>
      </c>
      <c r="K157" s="29"/>
      <c r="L157" s="46">
        <v>2024</v>
      </c>
      <c r="M157" s="46">
        <v>4</v>
      </c>
      <c r="N157" s="46">
        <v>2024</v>
      </c>
      <c r="O157" s="46">
        <v>12</v>
      </c>
      <c r="P157" s="55">
        <v>0.38</v>
      </c>
      <c r="Q157" s="76">
        <v>0.38</v>
      </c>
      <c r="R157" s="74"/>
      <c r="S157" s="74" t="s">
        <v>71</v>
      </c>
      <c r="T157" s="74" t="s">
        <v>94</v>
      </c>
      <c r="U157" s="74"/>
      <c r="V157" s="74"/>
      <c r="W157" s="74"/>
      <c r="X157" s="74"/>
      <c r="Y157" s="74"/>
      <c r="Z157" s="74" t="s">
        <v>71</v>
      </c>
      <c r="AA157" s="74" t="s">
        <v>94</v>
      </c>
      <c r="AB157" s="74"/>
      <c r="AC157" s="74"/>
      <c r="AD157" s="74"/>
      <c r="AE157" s="74"/>
      <c r="AF157" s="74"/>
      <c r="AG157" s="74"/>
      <c r="AH157" s="74" t="s">
        <v>71</v>
      </c>
      <c r="AI157" s="74" t="s">
        <v>94</v>
      </c>
      <c r="AJ157" s="74"/>
      <c r="AK157" s="74"/>
      <c r="AL157" s="74"/>
      <c r="AM157" s="74"/>
      <c r="AN157" s="74"/>
      <c r="AO157" s="74" t="s">
        <v>71</v>
      </c>
      <c r="AP157" s="74" t="s">
        <v>94</v>
      </c>
      <c r="AQ157" s="74"/>
      <c r="AR157" s="74"/>
      <c r="AS157" s="74"/>
      <c r="AT157" s="74"/>
      <c r="AU157" s="74"/>
      <c r="AV157" s="74"/>
      <c r="AW157" s="74"/>
      <c r="AX157" s="74"/>
      <c r="AY157" s="74"/>
      <c r="AZ157" s="74"/>
      <c r="BA157" s="74"/>
      <c r="BB157" s="74"/>
      <c r="BC157" s="86" t="str">
        <f t="shared" si="5"/>
        <v>否</v>
      </c>
      <c r="BD157" s="86"/>
    </row>
    <row r="158" s="5" customFormat="1" ht="252" spans="1:56">
      <c r="A158" s="25">
        <f t="shared" si="4"/>
        <v>153</v>
      </c>
      <c r="B158" s="26" t="s">
        <v>457</v>
      </c>
      <c r="C158" s="25" t="s">
        <v>86</v>
      </c>
      <c r="D158" s="25" t="s">
        <v>156</v>
      </c>
      <c r="E158" s="25" t="s">
        <v>458</v>
      </c>
      <c r="F158" s="27"/>
      <c r="G158" s="25" t="s">
        <v>415</v>
      </c>
      <c r="H158" s="25" t="s">
        <v>90</v>
      </c>
      <c r="I158" s="27" t="s">
        <v>125</v>
      </c>
      <c r="J158" s="27" t="s">
        <v>459</v>
      </c>
      <c r="K158" s="28" t="s">
        <v>460</v>
      </c>
      <c r="L158" s="27">
        <v>2024</v>
      </c>
      <c r="M158" s="27">
        <v>1</v>
      </c>
      <c r="N158" s="27">
        <v>2024</v>
      </c>
      <c r="O158" s="27">
        <v>12</v>
      </c>
      <c r="P158" s="55">
        <v>0.3645</v>
      </c>
      <c r="Q158" s="55">
        <v>0.3645</v>
      </c>
      <c r="R158" s="74"/>
      <c r="S158" s="74" t="s">
        <v>71</v>
      </c>
      <c r="T158" s="74" t="s">
        <v>94</v>
      </c>
      <c r="U158" s="74"/>
      <c r="V158" s="74"/>
      <c r="W158" s="74"/>
      <c r="X158" s="74"/>
      <c r="Y158" s="74"/>
      <c r="Z158" s="74" t="s">
        <v>71</v>
      </c>
      <c r="AA158" s="74" t="s">
        <v>94</v>
      </c>
      <c r="AB158" s="74"/>
      <c r="AC158" s="74"/>
      <c r="AD158" s="74"/>
      <c r="AE158" s="74"/>
      <c r="AF158" s="74"/>
      <c r="AG158" s="74"/>
      <c r="AH158" s="74" t="s">
        <v>71</v>
      </c>
      <c r="AI158" s="74" t="s">
        <v>94</v>
      </c>
      <c r="AJ158" s="74"/>
      <c r="AK158" s="74"/>
      <c r="AL158" s="74"/>
      <c r="AM158" s="74"/>
      <c r="AN158" s="74"/>
      <c r="AO158" s="74" t="s">
        <v>71</v>
      </c>
      <c r="AP158" s="74" t="s">
        <v>94</v>
      </c>
      <c r="AQ158" s="74"/>
      <c r="AR158" s="74"/>
      <c r="AS158" s="74"/>
      <c r="AT158" s="74"/>
      <c r="AU158" s="74"/>
      <c r="AV158" s="74"/>
      <c r="AW158" s="74"/>
      <c r="AX158" s="74"/>
      <c r="AY158" s="74"/>
      <c r="AZ158" s="74"/>
      <c r="BA158" s="74"/>
      <c r="BB158" s="74"/>
      <c r="BC158" s="86" t="str">
        <f t="shared" si="5"/>
        <v>是</v>
      </c>
      <c r="BD158" s="86"/>
    </row>
    <row r="159" s="5" customFormat="1" ht="24" spans="1:56">
      <c r="A159" s="25">
        <f t="shared" si="4"/>
        <v>154</v>
      </c>
      <c r="B159" s="26" t="s">
        <v>461</v>
      </c>
      <c r="C159" s="25" t="s">
        <v>96</v>
      </c>
      <c r="D159" s="25" t="s">
        <v>117</v>
      </c>
      <c r="E159" s="25" t="s">
        <v>462</v>
      </c>
      <c r="F159" s="27"/>
      <c r="G159" s="25" t="s">
        <v>463</v>
      </c>
      <c r="H159" s="98" t="s">
        <v>90</v>
      </c>
      <c r="I159" s="27" t="s">
        <v>91</v>
      </c>
      <c r="J159" s="27" t="s">
        <v>464</v>
      </c>
      <c r="K159" s="28"/>
      <c r="L159" s="27">
        <v>2024</v>
      </c>
      <c r="M159" s="27"/>
      <c r="N159" s="27"/>
      <c r="O159" s="27"/>
      <c r="P159" s="55">
        <v>0.35</v>
      </c>
      <c r="Q159" s="55"/>
      <c r="R159" s="74"/>
      <c r="S159" s="74" t="s">
        <v>71</v>
      </c>
      <c r="T159" s="74" t="s">
        <v>94</v>
      </c>
      <c r="U159" s="74"/>
      <c r="V159" s="74"/>
      <c r="W159" s="74"/>
      <c r="X159" s="74"/>
      <c r="Y159" s="74"/>
      <c r="Z159" s="74" t="s">
        <v>71</v>
      </c>
      <c r="AA159" s="74" t="s">
        <v>94</v>
      </c>
      <c r="AB159" s="74"/>
      <c r="AC159" s="74"/>
      <c r="AD159" s="74"/>
      <c r="AE159" s="74"/>
      <c r="AF159" s="74"/>
      <c r="AG159" s="74"/>
      <c r="AH159" s="74" t="s">
        <v>71</v>
      </c>
      <c r="AI159" s="74" t="s">
        <v>94</v>
      </c>
      <c r="AJ159" s="74"/>
      <c r="AK159" s="74"/>
      <c r="AL159" s="74"/>
      <c r="AM159" s="74"/>
      <c r="AN159" s="74"/>
      <c r="AO159" s="74" t="s">
        <v>71</v>
      </c>
      <c r="AP159" s="74" t="s">
        <v>94</v>
      </c>
      <c r="AQ159" s="74"/>
      <c r="AR159" s="74"/>
      <c r="AS159" s="74"/>
      <c r="AT159" s="74"/>
      <c r="AU159" s="74"/>
      <c r="AV159" s="74"/>
      <c r="AW159" s="74"/>
      <c r="AX159" s="74"/>
      <c r="AY159" s="74"/>
      <c r="AZ159" s="74"/>
      <c r="BA159" s="74"/>
      <c r="BB159" s="74"/>
      <c r="BC159" s="86" t="str">
        <f t="shared" si="5"/>
        <v>否</v>
      </c>
      <c r="BD159" s="86"/>
    </row>
    <row r="160" s="5" customFormat="1" ht="24" spans="1:56">
      <c r="A160" s="25">
        <f t="shared" si="4"/>
        <v>155</v>
      </c>
      <c r="B160" s="26" t="s">
        <v>465</v>
      </c>
      <c r="C160" s="25" t="s">
        <v>96</v>
      </c>
      <c r="D160" s="25" t="s">
        <v>177</v>
      </c>
      <c r="E160" s="25" t="s">
        <v>220</v>
      </c>
      <c r="F160" s="27"/>
      <c r="G160" s="25" t="s">
        <v>221</v>
      </c>
      <c r="H160" s="25" t="s">
        <v>90</v>
      </c>
      <c r="I160" s="27" t="s">
        <v>125</v>
      </c>
      <c r="J160" s="27" t="s">
        <v>270</v>
      </c>
      <c r="K160" s="28"/>
      <c r="L160" s="27">
        <v>2024</v>
      </c>
      <c r="M160" s="27">
        <v>1</v>
      </c>
      <c r="N160" s="27">
        <v>2024</v>
      </c>
      <c r="O160" s="27">
        <v>12</v>
      </c>
      <c r="P160" s="55">
        <v>0.34</v>
      </c>
      <c r="Q160" s="55">
        <v>0.34</v>
      </c>
      <c r="R160" s="74"/>
      <c r="S160" s="74" t="s">
        <v>71</v>
      </c>
      <c r="T160" s="74" t="s">
        <v>94</v>
      </c>
      <c r="U160" s="74"/>
      <c r="V160" s="74"/>
      <c r="W160" s="74"/>
      <c r="X160" s="74"/>
      <c r="Y160" s="74"/>
      <c r="Z160" s="74" t="s">
        <v>71</v>
      </c>
      <c r="AA160" s="74" t="s">
        <v>94</v>
      </c>
      <c r="AB160" s="74"/>
      <c r="AC160" s="74"/>
      <c r="AD160" s="74"/>
      <c r="AE160" s="74"/>
      <c r="AF160" s="74"/>
      <c r="AG160" s="74"/>
      <c r="AH160" s="74" t="s">
        <v>71</v>
      </c>
      <c r="AI160" s="74" t="s">
        <v>94</v>
      </c>
      <c r="AJ160" s="74"/>
      <c r="AK160" s="74"/>
      <c r="AL160" s="74"/>
      <c r="AM160" s="74"/>
      <c r="AN160" s="74"/>
      <c r="AO160" s="74" t="s">
        <v>71</v>
      </c>
      <c r="AP160" s="74" t="s">
        <v>94</v>
      </c>
      <c r="AQ160" s="74"/>
      <c r="AR160" s="74"/>
      <c r="AS160" s="74"/>
      <c r="AT160" s="74"/>
      <c r="AU160" s="74"/>
      <c r="AV160" s="74"/>
      <c r="AW160" s="74"/>
      <c r="AX160" s="74"/>
      <c r="AY160" s="74"/>
      <c r="AZ160" s="74"/>
      <c r="BA160" s="74"/>
      <c r="BB160" s="74"/>
      <c r="BC160" s="86" t="str">
        <f t="shared" si="5"/>
        <v>是</v>
      </c>
      <c r="BD160" s="86"/>
    </row>
    <row r="161" s="5" customFormat="1" ht="24" spans="1:56">
      <c r="A161" s="25">
        <f t="shared" si="4"/>
        <v>156</v>
      </c>
      <c r="B161" s="32" t="s">
        <v>466</v>
      </c>
      <c r="C161" s="25" t="s">
        <v>96</v>
      </c>
      <c r="D161" s="25" t="s">
        <v>177</v>
      </c>
      <c r="E161" s="25" t="s">
        <v>220</v>
      </c>
      <c r="F161" s="27"/>
      <c r="G161" s="57" t="s">
        <v>221</v>
      </c>
      <c r="H161" s="33" t="s">
        <v>90</v>
      </c>
      <c r="I161" s="27" t="s">
        <v>125</v>
      </c>
      <c r="J161" s="57" t="s">
        <v>270</v>
      </c>
      <c r="K161" s="92"/>
      <c r="L161" s="57">
        <v>2024</v>
      </c>
      <c r="M161" s="57">
        <v>1</v>
      </c>
      <c r="N161" s="57">
        <v>2024</v>
      </c>
      <c r="O161" s="57">
        <v>12</v>
      </c>
      <c r="P161" s="55">
        <v>0.34</v>
      </c>
      <c r="Q161" s="77">
        <v>0.34</v>
      </c>
      <c r="R161" s="74"/>
      <c r="S161" s="74" t="s">
        <v>71</v>
      </c>
      <c r="T161" s="74" t="s">
        <v>94</v>
      </c>
      <c r="U161" s="74"/>
      <c r="V161" s="74"/>
      <c r="W161" s="74"/>
      <c r="X161" s="74"/>
      <c r="Y161" s="74"/>
      <c r="Z161" s="74" t="s">
        <v>71</v>
      </c>
      <c r="AA161" s="74" t="s">
        <v>94</v>
      </c>
      <c r="AB161" s="74"/>
      <c r="AC161" s="74"/>
      <c r="AD161" s="74"/>
      <c r="AE161" s="74"/>
      <c r="AF161" s="74"/>
      <c r="AG161" s="74"/>
      <c r="AH161" s="74" t="s">
        <v>71</v>
      </c>
      <c r="AI161" s="74" t="s">
        <v>94</v>
      </c>
      <c r="AJ161" s="74"/>
      <c r="AK161" s="74"/>
      <c r="AL161" s="74"/>
      <c r="AM161" s="74"/>
      <c r="AN161" s="74"/>
      <c r="AO161" s="74" t="s">
        <v>71</v>
      </c>
      <c r="AP161" s="74" t="s">
        <v>94</v>
      </c>
      <c r="AQ161" s="74"/>
      <c r="AR161" s="74"/>
      <c r="AS161" s="74"/>
      <c r="AT161" s="74"/>
      <c r="AU161" s="74"/>
      <c r="AV161" s="74"/>
      <c r="AW161" s="74"/>
      <c r="AX161" s="74"/>
      <c r="AY161" s="74"/>
      <c r="AZ161" s="74"/>
      <c r="BA161" s="74"/>
      <c r="BB161" s="74"/>
      <c r="BC161" s="86" t="str">
        <f t="shared" si="5"/>
        <v>是</v>
      </c>
      <c r="BD161" s="86"/>
    </row>
    <row r="162" s="5" customFormat="1" ht="24" spans="1:56">
      <c r="A162" s="25">
        <f t="shared" si="4"/>
        <v>157</v>
      </c>
      <c r="B162" s="39" t="s">
        <v>467</v>
      </c>
      <c r="C162" s="25" t="s">
        <v>96</v>
      </c>
      <c r="D162" s="25" t="s">
        <v>177</v>
      </c>
      <c r="E162" s="25" t="s">
        <v>220</v>
      </c>
      <c r="F162" s="27"/>
      <c r="G162" s="38" t="s">
        <v>221</v>
      </c>
      <c r="H162" s="38" t="s">
        <v>90</v>
      </c>
      <c r="I162" s="27" t="s">
        <v>125</v>
      </c>
      <c r="J162" s="58" t="s">
        <v>221</v>
      </c>
      <c r="K162" s="61"/>
      <c r="L162" s="58">
        <v>2024</v>
      </c>
      <c r="M162" s="58">
        <v>4</v>
      </c>
      <c r="N162" s="58">
        <v>2024</v>
      </c>
      <c r="O162" s="58">
        <v>12</v>
      </c>
      <c r="P162" s="55">
        <v>0.34</v>
      </c>
      <c r="Q162" s="75">
        <v>0.34</v>
      </c>
      <c r="R162" s="74"/>
      <c r="S162" s="74" t="s">
        <v>71</v>
      </c>
      <c r="T162" s="74" t="s">
        <v>94</v>
      </c>
      <c r="U162" s="74"/>
      <c r="V162" s="74"/>
      <c r="W162" s="74"/>
      <c r="X162" s="74"/>
      <c r="Y162" s="74"/>
      <c r="Z162" s="74" t="s">
        <v>71</v>
      </c>
      <c r="AA162" s="74" t="s">
        <v>94</v>
      </c>
      <c r="AB162" s="74"/>
      <c r="AC162" s="74"/>
      <c r="AD162" s="74"/>
      <c r="AE162" s="74"/>
      <c r="AF162" s="74"/>
      <c r="AG162" s="74"/>
      <c r="AH162" s="74" t="s">
        <v>71</v>
      </c>
      <c r="AI162" s="74" t="s">
        <v>94</v>
      </c>
      <c r="AJ162" s="74"/>
      <c r="AK162" s="74"/>
      <c r="AL162" s="74"/>
      <c r="AM162" s="74"/>
      <c r="AN162" s="74"/>
      <c r="AO162" s="74" t="s">
        <v>71</v>
      </c>
      <c r="AP162" s="74" t="s">
        <v>94</v>
      </c>
      <c r="AQ162" s="74"/>
      <c r="AR162" s="74"/>
      <c r="AS162" s="74"/>
      <c r="AT162" s="74"/>
      <c r="AU162" s="74"/>
      <c r="AV162" s="74"/>
      <c r="AW162" s="74"/>
      <c r="AX162" s="74"/>
      <c r="AY162" s="74"/>
      <c r="AZ162" s="74"/>
      <c r="BA162" s="74"/>
      <c r="BB162" s="74"/>
      <c r="BC162" s="86" t="str">
        <f t="shared" si="5"/>
        <v>否</v>
      </c>
      <c r="BD162" s="86"/>
    </row>
    <row r="163" s="5" customFormat="1" ht="48" spans="1:56">
      <c r="A163" s="25">
        <f t="shared" si="4"/>
        <v>158</v>
      </c>
      <c r="B163" s="26" t="s">
        <v>468</v>
      </c>
      <c r="C163" s="25" t="s">
        <v>96</v>
      </c>
      <c r="D163" s="25" t="s">
        <v>260</v>
      </c>
      <c r="E163" s="25" t="s">
        <v>364</v>
      </c>
      <c r="F163" s="27"/>
      <c r="G163" s="25"/>
      <c r="H163" s="25" t="s">
        <v>90</v>
      </c>
      <c r="I163" s="27" t="s">
        <v>125</v>
      </c>
      <c r="J163" s="25" t="s">
        <v>365</v>
      </c>
      <c r="K163" s="26" t="s">
        <v>469</v>
      </c>
      <c r="L163" s="27">
        <v>2024</v>
      </c>
      <c r="M163" s="27">
        <v>10</v>
      </c>
      <c r="N163" s="27">
        <v>2026</v>
      </c>
      <c r="O163" s="27">
        <v>3</v>
      </c>
      <c r="P163" s="55">
        <v>0.3303</v>
      </c>
      <c r="Q163" s="55">
        <v>0.03</v>
      </c>
      <c r="R163" s="74"/>
      <c r="S163" s="74" t="s">
        <v>71</v>
      </c>
      <c r="T163" s="74" t="s">
        <v>94</v>
      </c>
      <c r="U163" s="74"/>
      <c r="V163" s="74"/>
      <c r="W163" s="74"/>
      <c r="X163" s="74"/>
      <c r="Y163" s="74"/>
      <c r="Z163" s="74" t="s">
        <v>71</v>
      </c>
      <c r="AA163" s="74" t="s">
        <v>94</v>
      </c>
      <c r="AB163" s="74"/>
      <c r="AC163" s="74"/>
      <c r="AD163" s="74"/>
      <c r="AE163" s="74"/>
      <c r="AF163" s="74"/>
      <c r="AG163" s="74"/>
      <c r="AH163" s="74" t="s">
        <v>71</v>
      </c>
      <c r="AI163" s="74" t="s">
        <v>94</v>
      </c>
      <c r="AJ163" s="74"/>
      <c r="AK163" s="74"/>
      <c r="AL163" s="74"/>
      <c r="AM163" s="74"/>
      <c r="AN163" s="74"/>
      <c r="AO163" s="74" t="s">
        <v>71</v>
      </c>
      <c r="AP163" s="74" t="s">
        <v>94</v>
      </c>
      <c r="AQ163" s="74"/>
      <c r="AR163" s="74"/>
      <c r="AS163" s="74"/>
      <c r="AT163" s="74"/>
      <c r="AU163" s="74"/>
      <c r="AV163" s="74"/>
      <c r="AW163" s="74"/>
      <c r="AX163" s="74"/>
      <c r="AY163" s="74"/>
      <c r="AZ163" s="74"/>
      <c r="BA163" s="74"/>
      <c r="BB163" s="74"/>
      <c r="BC163" s="86" t="str">
        <f t="shared" si="5"/>
        <v>否</v>
      </c>
      <c r="BD163" s="86"/>
    </row>
    <row r="164" s="5" customFormat="1" ht="144" spans="1:56">
      <c r="A164" s="25">
        <f t="shared" si="4"/>
        <v>159</v>
      </c>
      <c r="B164" s="26" t="s">
        <v>470</v>
      </c>
      <c r="C164" s="25" t="s">
        <v>96</v>
      </c>
      <c r="D164" s="25" t="s">
        <v>117</v>
      </c>
      <c r="E164" s="25" t="s">
        <v>118</v>
      </c>
      <c r="F164" s="27"/>
      <c r="G164" s="25" t="s">
        <v>159</v>
      </c>
      <c r="H164" s="30" t="s">
        <v>90</v>
      </c>
      <c r="I164" s="27" t="s">
        <v>91</v>
      </c>
      <c r="J164" s="27" t="s">
        <v>471</v>
      </c>
      <c r="K164" s="63" t="s">
        <v>472</v>
      </c>
      <c r="L164" s="27">
        <v>2024</v>
      </c>
      <c r="M164" s="27">
        <v>3</v>
      </c>
      <c r="N164" s="27"/>
      <c r="O164" s="27"/>
      <c r="P164" s="55">
        <v>0.32052</v>
      </c>
      <c r="Q164" s="55"/>
      <c r="R164" s="74"/>
      <c r="S164" s="74" t="s">
        <v>71</v>
      </c>
      <c r="T164" s="74" t="s">
        <v>94</v>
      </c>
      <c r="U164" s="74"/>
      <c r="V164" s="74"/>
      <c r="W164" s="74"/>
      <c r="X164" s="74"/>
      <c r="Y164" s="74"/>
      <c r="Z164" s="74" t="s">
        <v>71</v>
      </c>
      <c r="AA164" s="74" t="s">
        <v>94</v>
      </c>
      <c r="AB164" s="74"/>
      <c r="AC164" s="74"/>
      <c r="AD164" s="74"/>
      <c r="AE164" s="74"/>
      <c r="AF164" s="74"/>
      <c r="AG164" s="74"/>
      <c r="AH164" s="74" t="s">
        <v>71</v>
      </c>
      <c r="AI164" s="74" t="s">
        <v>94</v>
      </c>
      <c r="AJ164" s="74"/>
      <c r="AK164" s="74"/>
      <c r="AL164" s="74"/>
      <c r="AM164" s="74"/>
      <c r="AN164" s="74"/>
      <c r="AO164" s="74" t="s">
        <v>71</v>
      </c>
      <c r="AP164" s="74" t="s">
        <v>94</v>
      </c>
      <c r="AQ164" s="74"/>
      <c r="AR164" s="74"/>
      <c r="AS164" s="74"/>
      <c r="AT164" s="74"/>
      <c r="AU164" s="74"/>
      <c r="AV164" s="74"/>
      <c r="AW164" s="74"/>
      <c r="AX164" s="74"/>
      <c r="AY164" s="74"/>
      <c r="AZ164" s="74"/>
      <c r="BA164" s="74"/>
      <c r="BB164" s="74"/>
      <c r="BC164" s="86" t="str">
        <f t="shared" si="5"/>
        <v>是</v>
      </c>
      <c r="BD164" s="86"/>
    </row>
    <row r="165" s="5" customFormat="1" ht="24" spans="1:56">
      <c r="A165" s="25">
        <f t="shared" si="4"/>
        <v>160</v>
      </c>
      <c r="B165" s="26" t="s">
        <v>473</v>
      </c>
      <c r="C165" s="25" t="s">
        <v>96</v>
      </c>
      <c r="D165" s="25" t="s">
        <v>224</v>
      </c>
      <c r="E165" s="25" t="s">
        <v>311</v>
      </c>
      <c r="F165" s="27"/>
      <c r="G165" s="27" t="s">
        <v>226</v>
      </c>
      <c r="H165" s="25" t="s">
        <v>90</v>
      </c>
      <c r="I165" s="27" t="s">
        <v>125</v>
      </c>
      <c r="J165" s="25" t="s">
        <v>227</v>
      </c>
      <c r="K165" s="26"/>
      <c r="L165" s="27">
        <v>2024</v>
      </c>
      <c r="M165" s="27">
        <v>6</v>
      </c>
      <c r="N165" s="27">
        <v>2025</v>
      </c>
      <c r="O165" s="27">
        <v>6</v>
      </c>
      <c r="P165" s="55">
        <v>0.32</v>
      </c>
      <c r="Q165" s="55">
        <v>0.16</v>
      </c>
      <c r="R165" s="74"/>
      <c r="S165" s="74" t="s">
        <v>71</v>
      </c>
      <c r="T165" s="74" t="s">
        <v>94</v>
      </c>
      <c r="U165" s="74"/>
      <c r="V165" s="74"/>
      <c r="W165" s="74"/>
      <c r="X165" s="74"/>
      <c r="Y165" s="74"/>
      <c r="Z165" s="74" t="s">
        <v>71</v>
      </c>
      <c r="AA165" s="74" t="s">
        <v>94</v>
      </c>
      <c r="AB165" s="74"/>
      <c r="AC165" s="74"/>
      <c r="AD165" s="74"/>
      <c r="AE165" s="74"/>
      <c r="AF165" s="74"/>
      <c r="AG165" s="74"/>
      <c r="AH165" s="74" t="s">
        <v>71</v>
      </c>
      <c r="AI165" s="74" t="s">
        <v>94</v>
      </c>
      <c r="AJ165" s="74"/>
      <c r="AK165" s="74"/>
      <c r="AL165" s="74"/>
      <c r="AM165" s="74"/>
      <c r="AN165" s="74"/>
      <c r="AO165" s="74" t="s">
        <v>71</v>
      </c>
      <c r="AP165" s="74" t="s">
        <v>94</v>
      </c>
      <c r="AQ165" s="74"/>
      <c r="AR165" s="74"/>
      <c r="AS165" s="74"/>
      <c r="AT165" s="74"/>
      <c r="AU165" s="74"/>
      <c r="AV165" s="74"/>
      <c r="AW165" s="74"/>
      <c r="AX165" s="74"/>
      <c r="AY165" s="74"/>
      <c r="AZ165" s="74"/>
      <c r="BA165" s="74"/>
      <c r="BB165" s="74"/>
      <c r="BC165" s="86" t="str">
        <f t="shared" si="5"/>
        <v>否</v>
      </c>
      <c r="BD165" s="86"/>
    </row>
    <row r="166" s="5" customFormat="1" ht="156" spans="1:56">
      <c r="A166" s="25">
        <f t="shared" si="4"/>
        <v>161</v>
      </c>
      <c r="B166" s="61" t="s">
        <v>474</v>
      </c>
      <c r="C166" s="25" t="s">
        <v>96</v>
      </c>
      <c r="D166" s="25" t="s">
        <v>117</v>
      </c>
      <c r="E166" s="25" t="s">
        <v>118</v>
      </c>
      <c r="F166" s="27"/>
      <c r="G166" s="58" t="s">
        <v>119</v>
      </c>
      <c r="H166" s="38" t="s">
        <v>90</v>
      </c>
      <c r="I166" s="27" t="s">
        <v>125</v>
      </c>
      <c r="J166" s="58" t="s">
        <v>120</v>
      </c>
      <c r="K166" s="61" t="s">
        <v>475</v>
      </c>
      <c r="L166" s="58">
        <v>2024</v>
      </c>
      <c r="M166" s="58">
        <v>4</v>
      </c>
      <c r="N166" s="58">
        <v>2025</v>
      </c>
      <c r="O166" s="58">
        <v>10</v>
      </c>
      <c r="P166" s="55">
        <v>0.31935</v>
      </c>
      <c r="Q166" s="75">
        <v>0.16</v>
      </c>
      <c r="R166" s="74"/>
      <c r="S166" s="74" t="s">
        <v>71</v>
      </c>
      <c r="T166" s="74" t="s">
        <v>94</v>
      </c>
      <c r="U166" s="74"/>
      <c r="V166" s="74"/>
      <c r="W166" s="74"/>
      <c r="X166" s="74"/>
      <c r="Y166" s="74"/>
      <c r="Z166" s="74" t="s">
        <v>71</v>
      </c>
      <c r="AA166" s="74" t="s">
        <v>94</v>
      </c>
      <c r="AB166" s="74"/>
      <c r="AC166" s="74"/>
      <c r="AD166" s="74"/>
      <c r="AE166" s="74"/>
      <c r="AF166" s="74"/>
      <c r="AG166" s="74"/>
      <c r="AH166" s="74" t="s">
        <v>71</v>
      </c>
      <c r="AI166" s="74" t="s">
        <v>94</v>
      </c>
      <c r="AJ166" s="74"/>
      <c r="AK166" s="74"/>
      <c r="AL166" s="74"/>
      <c r="AM166" s="74"/>
      <c r="AN166" s="74"/>
      <c r="AO166" s="74" t="s">
        <v>71</v>
      </c>
      <c r="AP166" s="74" t="s">
        <v>94</v>
      </c>
      <c r="AQ166" s="74"/>
      <c r="AR166" s="74"/>
      <c r="AS166" s="74"/>
      <c r="AT166" s="74"/>
      <c r="AU166" s="74"/>
      <c r="AV166" s="74"/>
      <c r="AW166" s="74"/>
      <c r="AX166" s="74"/>
      <c r="AY166" s="74"/>
      <c r="AZ166" s="74"/>
      <c r="BA166" s="74"/>
      <c r="BB166" s="74"/>
      <c r="BC166" s="86" t="str">
        <f t="shared" si="5"/>
        <v>否</v>
      </c>
      <c r="BD166" s="86"/>
    </row>
    <row r="167" s="5" customFormat="1" ht="36" spans="1:56">
      <c r="A167" s="25">
        <f t="shared" si="4"/>
        <v>162</v>
      </c>
      <c r="B167" s="26" t="s">
        <v>476</v>
      </c>
      <c r="C167" s="25" t="s">
        <v>96</v>
      </c>
      <c r="D167" s="25" t="s">
        <v>177</v>
      </c>
      <c r="E167" s="25" t="s">
        <v>178</v>
      </c>
      <c r="F167" s="27"/>
      <c r="G167" s="25" t="s">
        <v>179</v>
      </c>
      <c r="H167" s="25" t="s">
        <v>90</v>
      </c>
      <c r="I167" s="27" t="s">
        <v>125</v>
      </c>
      <c r="J167" s="25" t="s">
        <v>180</v>
      </c>
      <c r="K167" s="26"/>
      <c r="L167" s="27">
        <v>2024</v>
      </c>
      <c r="M167" s="27">
        <v>8</v>
      </c>
      <c r="N167" s="27">
        <v>2025</v>
      </c>
      <c r="O167" s="27">
        <v>8</v>
      </c>
      <c r="P167" s="55">
        <v>0.313</v>
      </c>
      <c r="Q167" s="55">
        <v>0.12</v>
      </c>
      <c r="R167" s="74"/>
      <c r="S167" s="74" t="s">
        <v>71</v>
      </c>
      <c r="T167" s="74" t="s">
        <v>94</v>
      </c>
      <c r="U167" s="74"/>
      <c r="V167" s="74"/>
      <c r="W167" s="74"/>
      <c r="X167" s="74"/>
      <c r="Y167" s="74"/>
      <c r="Z167" s="74" t="s">
        <v>71</v>
      </c>
      <c r="AA167" s="74" t="s">
        <v>94</v>
      </c>
      <c r="AB167" s="74"/>
      <c r="AC167" s="74"/>
      <c r="AD167" s="74"/>
      <c r="AE167" s="74"/>
      <c r="AF167" s="74"/>
      <c r="AG167" s="74"/>
      <c r="AH167" s="74" t="s">
        <v>71</v>
      </c>
      <c r="AI167" s="74" t="s">
        <v>94</v>
      </c>
      <c r="AJ167" s="74"/>
      <c r="AK167" s="74"/>
      <c r="AL167" s="74"/>
      <c r="AM167" s="74"/>
      <c r="AN167" s="74"/>
      <c r="AO167" s="74" t="s">
        <v>71</v>
      </c>
      <c r="AP167" s="74" t="s">
        <v>94</v>
      </c>
      <c r="AQ167" s="74"/>
      <c r="AR167" s="74"/>
      <c r="AS167" s="74"/>
      <c r="AT167" s="74"/>
      <c r="AU167" s="74"/>
      <c r="AV167" s="74"/>
      <c r="AW167" s="74"/>
      <c r="AX167" s="74"/>
      <c r="AY167" s="74"/>
      <c r="AZ167" s="74"/>
      <c r="BA167" s="74"/>
      <c r="BB167" s="74"/>
      <c r="BC167" s="86" t="str">
        <f t="shared" si="5"/>
        <v>否</v>
      </c>
      <c r="BD167" s="86"/>
    </row>
    <row r="168" s="5" customFormat="1" ht="168" spans="1:56">
      <c r="A168" s="25">
        <f t="shared" si="4"/>
        <v>163</v>
      </c>
      <c r="B168" s="26" t="s">
        <v>477</v>
      </c>
      <c r="C168" s="25" t="s">
        <v>96</v>
      </c>
      <c r="D168" s="25" t="s">
        <v>117</v>
      </c>
      <c r="E168" s="25" t="s">
        <v>206</v>
      </c>
      <c r="F168" s="27"/>
      <c r="G168" s="25" t="s">
        <v>163</v>
      </c>
      <c r="H168" s="25" t="s">
        <v>90</v>
      </c>
      <c r="I168" s="27" t="s">
        <v>125</v>
      </c>
      <c r="J168" s="27" t="s">
        <v>348</v>
      </c>
      <c r="K168" s="28" t="s">
        <v>478</v>
      </c>
      <c r="L168" s="46">
        <v>2024</v>
      </c>
      <c r="M168" s="46">
        <v>4</v>
      </c>
      <c r="N168" s="46">
        <v>2025</v>
      </c>
      <c r="O168" s="46">
        <v>12</v>
      </c>
      <c r="P168" s="55">
        <v>0.312</v>
      </c>
      <c r="Q168" s="55">
        <v>0.3</v>
      </c>
      <c r="R168" s="74"/>
      <c r="S168" s="74" t="s">
        <v>71</v>
      </c>
      <c r="T168" s="74" t="s">
        <v>94</v>
      </c>
      <c r="U168" s="74"/>
      <c r="V168" s="74"/>
      <c r="W168" s="74"/>
      <c r="X168" s="74"/>
      <c r="Y168" s="74"/>
      <c r="Z168" s="74" t="s">
        <v>71</v>
      </c>
      <c r="AA168" s="74" t="s">
        <v>94</v>
      </c>
      <c r="AB168" s="74"/>
      <c r="AC168" s="74"/>
      <c r="AD168" s="74"/>
      <c r="AE168" s="74"/>
      <c r="AF168" s="74"/>
      <c r="AG168" s="74"/>
      <c r="AH168" s="74" t="s">
        <v>71</v>
      </c>
      <c r="AI168" s="74" t="s">
        <v>94</v>
      </c>
      <c r="AJ168" s="74"/>
      <c r="AK168" s="74"/>
      <c r="AL168" s="74"/>
      <c r="AM168" s="74"/>
      <c r="AN168" s="74"/>
      <c r="AO168" s="74" t="s">
        <v>71</v>
      </c>
      <c r="AP168" s="74" t="s">
        <v>94</v>
      </c>
      <c r="AQ168" s="74"/>
      <c r="AR168" s="74"/>
      <c r="AS168" s="74"/>
      <c r="AT168" s="74"/>
      <c r="AU168" s="74"/>
      <c r="AV168" s="74"/>
      <c r="AW168" s="74"/>
      <c r="AX168" s="74"/>
      <c r="AY168" s="74"/>
      <c r="AZ168" s="74"/>
      <c r="BA168" s="74"/>
      <c r="BB168" s="74"/>
      <c r="BC168" s="86" t="str">
        <f t="shared" si="5"/>
        <v>否</v>
      </c>
      <c r="BD168" s="86"/>
    </row>
    <row r="169" s="5" customFormat="1" ht="36" spans="1:56">
      <c r="A169" s="25">
        <f t="shared" si="4"/>
        <v>164</v>
      </c>
      <c r="B169" s="96" t="s">
        <v>479</v>
      </c>
      <c r="C169" s="25" t="s">
        <v>96</v>
      </c>
      <c r="D169" s="25" t="s">
        <v>177</v>
      </c>
      <c r="E169" s="25" t="s">
        <v>399</v>
      </c>
      <c r="F169" s="27"/>
      <c r="G169" s="25" t="s">
        <v>179</v>
      </c>
      <c r="H169" s="87" t="s">
        <v>90</v>
      </c>
      <c r="I169" s="27" t="s">
        <v>125</v>
      </c>
      <c r="J169" s="25" t="s">
        <v>180</v>
      </c>
      <c r="K169" s="26"/>
      <c r="L169" s="58">
        <v>2024</v>
      </c>
      <c r="M169" s="58">
        <v>6</v>
      </c>
      <c r="N169" s="58">
        <v>2024</v>
      </c>
      <c r="O169" s="58">
        <v>12</v>
      </c>
      <c r="P169" s="55">
        <v>0.30615</v>
      </c>
      <c r="Q169" s="55">
        <v>0.30615</v>
      </c>
      <c r="R169" s="74"/>
      <c r="S169" s="74" t="s">
        <v>71</v>
      </c>
      <c r="T169" s="74" t="s">
        <v>94</v>
      </c>
      <c r="U169" s="74"/>
      <c r="V169" s="74"/>
      <c r="W169" s="74"/>
      <c r="X169" s="74"/>
      <c r="Y169" s="74"/>
      <c r="Z169" s="74" t="s">
        <v>71</v>
      </c>
      <c r="AA169" s="74" t="s">
        <v>94</v>
      </c>
      <c r="AB169" s="74"/>
      <c r="AC169" s="74"/>
      <c r="AD169" s="74"/>
      <c r="AE169" s="74"/>
      <c r="AF169" s="74"/>
      <c r="AG169" s="74"/>
      <c r="AH169" s="74" t="s">
        <v>71</v>
      </c>
      <c r="AI169" s="74" t="s">
        <v>94</v>
      </c>
      <c r="AJ169" s="74"/>
      <c r="AK169" s="74"/>
      <c r="AL169" s="74"/>
      <c r="AM169" s="74"/>
      <c r="AN169" s="74"/>
      <c r="AO169" s="74" t="s">
        <v>71</v>
      </c>
      <c r="AP169" s="74" t="s">
        <v>94</v>
      </c>
      <c r="AQ169" s="74"/>
      <c r="AR169" s="74"/>
      <c r="AS169" s="74"/>
      <c r="AT169" s="74"/>
      <c r="AU169" s="74"/>
      <c r="AV169" s="74"/>
      <c r="AW169" s="74"/>
      <c r="AX169" s="74"/>
      <c r="AY169" s="74"/>
      <c r="AZ169" s="74"/>
      <c r="BA169" s="74"/>
      <c r="BB169" s="74"/>
      <c r="BC169" s="86" t="str">
        <f t="shared" si="5"/>
        <v>否</v>
      </c>
      <c r="BD169" s="86"/>
    </row>
    <row r="170" s="5" customFormat="1" ht="24" spans="1:56">
      <c r="A170" s="25">
        <f t="shared" si="4"/>
        <v>165</v>
      </c>
      <c r="B170" s="96" t="s">
        <v>480</v>
      </c>
      <c r="C170" s="25" t="s">
        <v>96</v>
      </c>
      <c r="D170" s="25" t="s">
        <v>436</v>
      </c>
      <c r="E170" s="25" t="s">
        <v>437</v>
      </c>
      <c r="F170" s="27"/>
      <c r="G170" s="87" t="s">
        <v>212</v>
      </c>
      <c r="H170" s="87" t="s">
        <v>90</v>
      </c>
      <c r="I170" s="27" t="s">
        <v>125</v>
      </c>
      <c r="J170" s="90" t="s">
        <v>212</v>
      </c>
      <c r="K170" s="100"/>
      <c r="L170" s="90">
        <v>2024</v>
      </c>
      <c r="M170" s="90">
        <v>4</v>
      </c>
      <c r="N170" s="90">
        <v>2024</v>
      </c>
      <c r="O170" s="90">
        <v>12</v>
      </c>
      <c r="P170" s="55">
        <v>0.3</v>
      </c>
      <c r="Q170" s="101">
        <v>0.3</v>
      </c>
      <c r="R170" s="74"/>
      <c r="S170" s="74" t="s">
        <v>71</v>
      </c>
      <c r="T170" s="74" t="s">
        <v>94</v>
      </c>
      <c r="U170" s="74"/>
      <c r="V170" s="74"/>
      <c r="W170" s="74"/>
      <c r="X170" s="74"/>
      <c r="Y170" s="74"/>
      <c r="Z170" s="74" t="s">
        <v>71</v>
      </c>
      <c r="AA170" s="74" t="s">
        <v>94</v>
      </c>
      <c r="AB170" s="74"/>
      <c r="AC170" s="74"/>
      <c r="AD170" s="74"/>
      <c r="AE170" s="74"/>
      <c r="AF170" s="74"/>
      <c r="AG170" s="74"/>
      <c r="AH170" s="74" t="s">
        <v>71</v>
      </c>
      <c r="AI170" s="74" t="s">
        <v>94</v>
      </c>
      <c r="AJ170" s="74"/>
      <c r="AK170" s="74"/>
      <c r="AL170" s="74"/>
      <c r="AM170" s="74"/>
      <c r="AN170" s="74"/>
      <c r="AO170" s="74" t="s">
        <v>71</v>
      </c>
      <c r="AP170" s="74" t="s">
        <v>94</v>
      </c>
      <c r="AQ170" s="74"/>
      <c r="AR170" s="74"/>
      <c r="AS170" s="74"/>
      <c r="AT170" s="74"/>
      <c r="AU170" s="74"/>
      <c r="AV170" s="74"/>
      <c r="AW170" s="74"/>
      <c r="AX170" s="74"/>
      <c r="AY170" s="74"/>
      <c r="AZ170" s="74"/>
      <c r="BA170" s="74"/>
      <c r="BB170" s="74"/>
      <c r="BC170" s="86" t="str">
        <f t="shared" si="5"/>
        <v>否</v>
      </c>
      <c r="BD170" s="86"/>
    </row>
    <row r="171" s="5" customFormat="1" ht="84" spans="1:56">
      <c r="A171" s="25">
        <f t="shared" si="4"/>
        <v>166</v>
      </c>
      <c r="B171" s="26" t="s">
        <v>481</v>
      </c>
      <c r="C171" s="25" t="s">
        <v>96</v>
      </c>
      <c r="D171" s="25" t="s">
        <v>117</v>
      </c>
      <c r="E171" s="25" t="s">
        <v>118</v>
      </c>
      <c r="F171" s="27"/>
      <c r="G171" s="25" t="s">
        <v>119</v>
      </c>
      <c r="H171" s="25" t="s">
        <v>90</v>
      </c>
      <c r="I171" s="27" t="s">
        <v>91</v>
      </c>
      <c r="J171" s="27" t="s">
        <v>482</v>
      </c>
      <c r="K171" s="28" t="s">
        <v>483</v>
      </c>
      <c r="L171" s="46"/>
      <c r="M171" s="46"/>
      <c r="N171" s="46"/>
      <c r="O171" s="46"/>
      <c r="P171" s="55">
        <v>0.3</v>
      </c>
      <c r="Q171" s="55"/>
      <c r="R171" s="74"/>
      <c r="S171" s="74" t="s">
        <v>71</v>
      </c>
      <c r="T171" s="74" t="s">
        <v>94</v>
      </c>
      <c r="U171" s="74"/>
      <c r="V171" s="74"/>
      <c r="W171" s="74"/>
      <c r="X171" s="74"/>
      <c r="Y171" s="74"/>
      <c r="Z171" s="74" t="s">
        <v>71</v>
      </c>
      <c r="AA171" s="74" t="s">
        <v>94</v>
      </c>
      <c r="AB171" s="74"/>
      <c r="AC171" s="74"/>
      <c r="AD171" s="74"/>
      <c r="AE171" s="74"/>
      <c r="AF171" s="74"/>
      <c r="AG171" s="74"/>
      <c r="AH171" s="74" t="s">
        <v>71</v>
      </c>
      <c r="AI171" s="74" t="s">
        <v>94</v>
      </c>
      <c r="AJ171" s="74"/>
      <c r="AK171" s="74"/>
      <c r="AL171" s="74"/>
      <c r="AM171" s="74"/>
      <c r="AN171" s="74"/>
      <c r="AO171" s="74" t="s">
        <v>71</v>
      </c>
      <c r="AP171" s="74" t="s">
        <v>94</v>
      </c>
      <c r="AQ171" s="74"/>
      <c r="AR171" s="74"/>
      <c r="AS171" s="74"/>
      <c r="AT171" s="74"/>
      <c r="AU171" s="74"/>
      <c r="AV171" s="74"/>
      <c r="AW171" s="74"/>
      <c r="AX171" s="74"/>
      <c r="AY171" s="74"/>
      <c r="AZ171" s="74"/>
      <c r="BA171" s="74"/>
      <c r="BB171" s="74"/>
      <c r="BC171" s="86" t="str">
        <f t="shared" si="5"/>
        <v>否</v>
      </c>
      <c r="BD171" s="86"/>
    </row>
    <row r="172" s="5" customFormat="1" ht="24" spans="1:56">
      <c r="A172" s="25">
        <f t="shared" si="4"/>
        <v>167</v>
      </c>
      <c r="B172" s="26" t="s">
        <v>484</v>
      </c>
      <c r="C172" s="25" t="s">
        <v>96</v>
      </c>
      <c r="D172" s="25" t="s">
        <v>117</v>
      </c>
      <c r="E172" s="25" t="s">
        <v>462</v>
      </c>
      <c r="F172" s="27"/>
      <c r="G172" s="25" t="s">
        <v>463</v>
      </c>
      <c r="H172" s="38" t="s">
        <v>90</v>
      </c>
      <c r="I172" s="27" t="s">
        <v>91</v>
      </c>
      <c r="J172" s="27" t="s">
        <v>464</v>
      </c>
      <c r="K172" s="28" t="s">
        <v>485</v>
      </c>
      <c r="L172" s="58">
        <v>2024</v>
      </c>
      <c r="M172" s="58"/>
      <c r="N172" s="58"/>
      <c r="O172" s="58"/>
      <c r="P172" s="55">
        <v>0.3</v>
      </c>
      <c r="Q172" s="55"/>
      <c r="R172" s="74"/>
      <c r="S172" s="74" t="s">
        <v>71</v>
      </c>
      <c r="T172" s="74" t="s">
        <v>94</v>
      </c>
      <c r="U172" s="74"/>
      <c r="V172" s="74"/>
      <c r="W172" s="74"/>
      <c r="X172" s="74"/>
      <c r="Y172" s="74"/>
      <c r="Z172" s="74" t="s">
        <v>71</v>
      </c>
      <c r="AA172" s="74" t="s">
        <v>94</v>
      </c>
      <c r="AB172" s="74"/>
      <c r="AC172" s="74"/>
      <c r="AD172" s="74"/>
      <c r="AE172" s="74"/>
      <c r="AF172" s="74"/>
      <c r="AG172" s="74"/>
      <c r="AH172" s="74" t="s">
        <v>71</v>
      </c>
      <c r="AI172" s="74" t="s">
        <v>94</v>
      </c>
      <c r="AJ172" s="74"/>
      <c r="AK172" s="74"/>
      <c r="AL172" s="74"/>
      <c r="AM172" s="74"/>
      <c r="AN172" s="74"/>
      <c r="AO172" s="74" t="s">
        <v>71</v>
      </c>
      <c r="AP172" s="74" t="s">
        <v>94</v>
      </c>
      <c r="AQ172" s="74"/>
      <c r="AR172" s="74"/>
      <c r="AS172" s="74"/>
      <c r="AT172" s="74"/>
      <c r="AU172" s="74"/>
      <c r="AV172" s="74"/>
      <c r="AW172" s="74"/>
      <c r="AX172" s="74"/>
      <c r="AY172" s="74"/>
      <c r="AZ172" s="74"/>
      <c r="BA172" s="74"/>
      <c r="BB172" s="74"/>
      <c r="BC172" s="86" t="str">
        <f t="shared" si="5"/>
        <v>否</v>
      </c>
      <c r="BD172" s="86"/>
    </row>
    <row r="173" s="5" customFormat="1" ht="60" spans="1:56">
      <c r="A173" s="25">
        <f t="shared" si="4"/>
        <v>168</v>
      </c>
      <c r="B173" s="26" t="s">
        <v>486</v>
      </c>
      <c r="C173" s="25" t="s">
        <v>96</v>
      </c>
      <c r="D173" s="25" t="s">
        <v>177</v>
      </c>
      <c r="E173" s="25" t="s">
        <v>178</v>
      </c>
      <c r="F173" s="27"/>
      <c r="G173" s="25" t="s">
        <v>179</v>
      </c>
      <c r="H173" s="25" t="s">
        <v>90</v>
      </c>
      <c r="I173" s="27" t="s">
        <v>125</v>
      </c>
      <c r="J173" s="25" t="s">
        <v>179</v>
      </c>
      <c r="K173" s="26" t="s">
        <v>487</v>
      </c>
      <c r="L173" s="27">
        <v>2024</v>
      </c>
      <c r="M173" s="27">
        <v>6</v>
      </c>
      <c r="N173" s="27">
        <v>2024</v>
      </c>
      <c r="O173" s="27">
        <v>11</v>
      </c>
      <c r="P173" s="55">
        <v>0.2836</v>
      </c>
      <c r="Q173" s="55">
        <v>0.2836</v>
      </c>
      <c r="R173" s="74"/>
      <c r="S173" s="74" t="s">
        <v>71</v>
      </c>
      <c r="T173" s="74" t="s">
        <v>94</v>
      </c>
      <c r="U173" s="74"/>
      <c r="V173" s="74"/>
      <c r="W173" s="74"/>
      <c r="X173" s="74"/>
      <c r="Y173" s="74"/>
      <c r="Z173" s="74" t="s">
        <v>71</v>
      </c>
      <c r="AA173" s="74" t="s">
        <v>94</v>
      </c>
      <c r="AB173" s="74"/>
      <c r="AC173" s="74"/>
      <c r="AD173" s="74"/>
      <c r="AE173" s="74"/>
      <c r="AF173" s="74"/>
      <c r="AG173" s="74"/>
      <c r="AH173" s="74" t="s">
        <v>71</v>
      </c>
      <c r="AI173" s="74" t="s">
        <v>94</v>
      </c>
      <c r="AJ173" s="74"/>
      <c r="AK173" s="74"/>
      <c r="AL173" s="74"/>
      <c r="AM173" s="74"/>
      <c r="AN173" s="74"/>
      <c r="AO173" s="74" t="s">
        <v>71</v>
      </c>
      <c r="AP173" s="74" t="s">
        <v>94</v>
      </c>
      <c r="AQ173" s="74"/>
      <c r="AR173" s="74"/>
      <c r="AS173" s="74"/>
      <c r="AT173" s="74"/>
      <c r="AU173" s="74"/>
      <c r="AV173" s="74"/>
      <c r="AW173" s="74"/>
      <c r="AX173" s="74"/>
      <c r="AY173" s="74"/>
      <c r="AZ173" s="74"/>
      <c r="BA173" s="74"/>
      <c r="BB173" s="74"/>
      <c r="BC173" s="86" t="str">
        <f t="shared" si="5"/>
        <v>否</v>
      </c>
      <c r="BD173" s="86"/>
    </row>
    <row r="174" s="5" customFormat="1" ht="60" spans="1:56">
      <c r="A174" s="25">
        <f t="shared" si="4"/>
        <v>169</v>
      </c>
      <c r="B174" s="26" t="s">
        <v>488</v>
      </c>
      <c r="C174" s="25" t="s">
        <v>96</v>
      </c>
      <c r="D174" s="25" t="s">
        <v>177</v>
      </c>
      <c r="E174" s="25" t="s">
        <v>178</v>
      </c>
      <c r="F174" s="27"/>
      <c r="G174" s="25" t="s">
        <v>179</v>
      </c>
      <c r="H174" s="25" t="s">
        <v>90</v>
      </c>
      <c r="I174" s="27" t="s">
        <v>125</v>
      </c>
      <c r="J174" s="25" t="s">
        <v>489</v>
      </c>
      <c r="K174" s="26" t="s">
        <v>490</v>
      </c>
      <c r="L174" s="62">
        <v>2024</v>
      </c>
      <c r="M174" s="62">
        <v>6</v>
      </c>
      <c r="N174" s="62">
        <v>2024</v>
      </c>
      <c r="O174" s="62">
        <v>10</v>
      </c>
      <c r="P174" s="55">
        <v>0.2714</v>
      </c>
      <c r="Q174" s="55">
        <v>0.2714</v>
      </c>
      <c r="R174" s="74"/>
      <c r="S174" s="74" t="s">
        <v>71</v>
      </c>
      <c r="T174" s="74" t="s">
        <v>94</v>
      </c>
      <c r="U174" s="74"/>
      <c r="V174" s="74"/>
      <c r="W174" s="74"/>
      <c r="X174" s="74"/>
      <c r="Y174" s="74"/>
      <c r="Z174" s="74" t="s">
        <v>71</v>
      </c>
      <c r="AA174" s="74" t="s">
        <v>94</v>
      </c>
      <c r="AB174" s="74"/>
      <c r="AC174" s="74"/>
      <c r="AD174" s="74"/>
      <c r="AE174" s="74"/>
      <c r="AF174" s="74"/>
      <c r="AG174" s="74"/>
      <c r="AH174" s="74" t="s">
        <v>71</v>
      </c>
      <c r="AI174" s="74" t="s">
        <v>94</v>
      </c>
      <c r="AJ174" s="74"/>
      <c r="AK174" s="74"/>
      <c r="AL174" s="74"/>
      <c r="AM174" s="74"/>
      <c r="AN174" s="74"/>
      <c r="AO174" s="74" t="s">
        <v>71</v>
      </c>
      <c r="AP174" s="74" t="s">
        <v>94</v>
      </c>
      <c r="AQ174" s="74"/>
      <c r="AR174" s="74"/>
      <c r="AS174" s="74"/>
      <c r="AT174" s="74"/>
      <c r="AU174" s="74"/>
      <c r="AV174" s="74"/>
      <c r="AW174" s="74"/>
      <c r="AX174" s="74"/>
      <c r="AY174" s="74"/>
      <c r="AZ174" s="74"/>
      <c r="BA174" s="74"/>
      <c r="BB174" s="74"/>
      <c r="BC174" s="86" t="str">
        <f t="shared" si="5"/>
        <v>否</v>
      </c>
      <c r="BD174" s="86"/>
    </row>
    <row r="175" s="5" customFormat="1" ht="36" spans="1:56">
      <c r="A175" s="25">
        <f t="shared" si="4"/>
        <v>170</v>
      </c>
      <c r="B175" s="39" t="s">
        <v>491</v>
      </c>
      <c r="C175" s="25" t="s">
        <v>96</v>
      </c>
      <c r="D175" s="25" t="s">
        <v>117</v>
      </c>
      <c r="E175" s="25" t="s">
        <v>118</v>
      </c>
      <c r="F175" s="27"/>
      <c r="G175" s="58" t="s">
        <v>119</v>
      </c>
      <c r="H175" s="38" t="s">
        <v>90</v>
      </c>
      <c r="I175" s="27" t="s">
        <v>125</v>
      </c>
      <c r="J175" s="58" t="s">
        <v>492</v>
      </c>
      <c r="K175" s="61" t="s">
        <v>493</v>
      </c>
      <c r="L175" s="58">
        <v>2024</v>
      </c>
      <c r="M175" s="58">
        <v>4</v>
      </c>
      <c r="N175" s="58">
        <v>2025</v>
      </c>
      <c r="O175" s="58">
        <v>4</v>
      </c>
      <c r="P175" s="55">
        <v>0.27</v>
      </c>
      <c r="Q175" s="75">
        <v>0.13</v>
      </c>
      <c r="R175" s="74"/>
      <c r="S175" s="74" t="s">
        <v>71</v>
      </c>
      <c r="T175" s="74" t="s">
        <v>94</v>
      </c>
      <c r="U175" s="74"/>
      <c r="V175" s="74"/>
      <c r="W175" s="74"/>
      <c r="X175" s="74"/>
      <c r="Y175" s="74"/>
      <c r="Z175" s="74" t="s">
        <v>71</v>
      </c>
      <c r="AA175" s="74" t="s">
        <v>94</v>
      </c>
      <c r="AB175" s="74"/>
      <c r="AC175" s="74"/>
      <c r="AD175" s="74"/>
      <c r="AE175" s="74"/>
      <c r="AF175" s="74"/>
      <c r="AG175" s="74"/>
      <c r="AH175" s="74" t="s">
        <v>71</v>
      </c>
      <c r="AI175" s="74" t="s">
        <v>94</v>
      </c>
      <c r="AJ175" s="74"/>
      <c r="AK175" s="74"/>
      <c r="AL175" s="74"/>
      <c r="AM175" s="74"/>
      <c r="AN175" s="74"/>
      <c r="AO175" s="74" t="s">
        <v>71</v>
      </c>
      <c r="AP175" s="74" t="s">
        <v>94</v>
      </c>
      <c r="AQ175" s="74"/>
      <c r="AR175" s="74"/>
      <c r="AS175" s="74"/>
      <c r="AT175" s="74"/>
      <c r="AU175" s="74"/>
      <c r="AV175" s="74"/>
      <c r="AW175" s="74"/>
      <c r="AX175" s="74"/>
      <c r="AY175" s="74"/>
      <c r="AZ175" s="74"/>
      <c r="BA175" s="74"/>
      <c r="BB175" s="74"/>
      <c r="BC175" s="86" t="str">
        <f t="shared" si="5"/>
        <v>否</v>
      </c>
      <c r="BD175" s="86"/>
    </row>
    <row r="176" s="5" customFormat="1" ht="48" spans="1:56">
      <c r="A176" s="25">
        <f t="shared" si="4"/>
        <v>171</v>
      </c>
      <c r="B176" s="95" t="s">
        <v>494</v>
      </c>
      <c r="C176" s="27" t="s">
        <v>86</v>
      </c>
      <c r="D176" s="27" t="s">
        <v>87</v>
      </c>
      <c r="E176" s="27" t="s">
        <v>88</v>
      </c>
      <c r="F176" s="27"/>
      <c r="G176" s="27" t="s">
        <v>495</v>
      </c>
      <c r="H176" s="27" t="s">
        <v>90</v>
      </c>
      <c r="I176" s="27" t="s">
        <v>125</v>
      </c>
      <c r="J176" s="27" t="s">
        <v>495</v>
      </c>
      <c r="K176" s="28" t="s">
        <v>496</v>
      </c>
      <c r="L176" s="46">
        <v>2024</v>
      </c>
      <c r="M176" s="46">
        <v>1</v>
      </c>
      <c r="N176" s="46">
        <v>2024</v>
      </c>
      <c r="O176" s="46">
        <v>12</v>
      </c>
      <c r="P176" s="55">
        <v>0.26</v>
      </c>
      <c r="Q176" s="27">
        <v>0.26</v>
      </c>
      <c r="R176" s="74"/>
      <c r="S176" s="74" t="s">
        <v>71</v>
      </c>
      <c r="T176" s="74" t="s">
        <v>94</v>
      </c>
      <c r="U176" s="74"/>
      <c r="V176" s="74"/>
      <c r="W176" s="74"/>
      <c r="X176" s="74"/>
      <c r="Y176" s="74"/>
      <c r="Z176" s="74" t="s">
        <v>71</v>
      </c>
      <c r="AA176" s="74" t="s">
        <v>94</v>
      </c>
      <c r="AB176" s="74"/>
      <c r="AC176" s="74"/>
      <c r="AD176" s="74"/>
      <c r="AE176" s="74"/>
      <c r="AF176" s="74"/>
      <c r="AG176" s="74"/>
      <c r="AH176" s="74" t="s">
        <v>71</v>
      </c>
      <c r="AI176" s="74" t="s">
        <v>94</v>
      </c>
      <c r="AJ176" s="74"/>
      <c r="AK176" s="74"/>
      <c r="AL176" s="74"/>
      <c r="AM176" s="74"/>
      <c r="AN176" s="74"/>
      <c r="AO176" s="74" t="s">
        <v>71</v>
      </c>
      <c r="AP176" s="74" t="s">
        <v>94</v>
      </c>
      <c r="AQ176" s="74"/>
      <c r="AR176" s="74"/>
      <c r="AS176" s="74"/>
      <c r="AT176" s="74"/>
      <c r="AU176" s="74"/>
      <c r="AV176" s="74"/>
      <c r="AW176" s="74"/>
      <c r="AX176" s="74"/>
      <c r="AY176" s="74"/>
      <c r="AZ176" s="74"/>
      <c r="BA176" s="74"/>
      <c r="BB176" s="74"/>
      <c r="BC176" s="86" t="str">
        <f t="shared" si="5"/>
        <v>是</v>
      </c>
      <c r="BD176" s="86"/>
    </row>
    <row r="177" s="5" customFormat="1" ht="48" spans="1:56">
      <c r="A177" s="25">
        <f t="shared" si="4"/>
        <v>172</v>
      </c>
      <c r="B177" s="26" t="s">
        <v>497</v>
      </c>
      <c r="C177" s="25" t="s">
        <v>96</v>
      </c>
      <c r="D177" s="25" t="s">
        <v>177</v>
      </c>
      <c r="E177" s="25" t="s">
        <v>220</v>
      </c>
      <c r="F177" s="27"/>
      <c r="G177" s="25" t="s">
        <v>159</v>
      </c>
      <c r="H177" s="25" t="s">
        <v>90</v>
      </c>
      <c r="I177" s="27" t="s">
        <v>125</v>
      </c>
      <c r="J177" s="27" t="s">
        <v>174</v>
      </c>
      <c r="K177" s="28" t="s">
        <v>498</v>
      </c>
      <c r="L177" s="27">
        <v>2024</v>
      </c>
      <c r="M177" s="27">
        <v>6</v>
      </c>
      <c r="N177" s="27">
        <v>2025</v>
      </c>
      <c r="O177" s="27">
        <v>6</v>
      </c>
      <c r="P177" s="55">
        <v>0.25</v>
      </c>
      <c r="Q177" s="55">
        <v>0.2</v>
      </c>
      <c r="R177" s="74"/>
      <c r="S177" s="74" t="s">
        <v>71</v>
      </c>
      <c r="T177" s="74" t="s">
        <v>94</v>
      </c>
      <c r="U177" s="74"/>
      <c r="V177" s="74"/>
      <c r="W177" s="74"/>
      <c r="X177" s="74"/>
      <c r="Y177" s="74"/>
      <c r="Z177" s="74" t="s">
        <v>71</v>
      </c>
      <c r="AA177" s="74" t="s">
        <v>94</v>
      </c>
      <c r="AB177" s="74"/>
      <c r="AC177" s="74"/>
      <c r="AD177" s="74"/>
      <c r="AE177" s="74"/>
      <c r="AF177" s="74"/>
      <c r="AG177" s="74"/>
      <c r="AH177" s="74" t="s">
        <v>71</v>
      </c>
      <c r="AI177" s="74" t="s">
        <v>94</v>
      </c>
      <c r="AJ177" s="74"/>
      <c r="AK177" s="74"/>
      <c r="AL177" s="74"/>
      <c r="AM177" s="74"/>
      <c r="AN177" s="74"/>
      <c r="AO177" s="74" t="s">
        <v>71</v>
      </c>
      <c r="AP177" s="74" t="s">
        <v>94</v>
      </c>
      <c r="AQ177" s="74"/>
      <c r="AR177" s="74"/>
      <c r="AS177" s="74"/>
      <c r="AT177" s="74"/>
      <c r="AU177" s="74"/>
      <c r="AV177" s="74"/>
      <c r="AW177" s="74"/>
      <c r="AX177" s="74"/>
      <c r="AY177" s="74"/>
      <c r="AZ177" s="74"/>
      <c r="BA177" s="74"/>
      <c r="BB177" s="74"/>
      <c r="BC177" s="86" t="str">
        <f t="shared" si="5"/>
        <v>否</v>
      </c>
      <c r="BD177" s="86"/>
    </row>
    <row r="178" s="5" customFormat="1" ht="36" spans="1:56">
      <c r="A178" s="25">
        <f t="shared" si="4"/>
        <v>173</v>
      </c>
      <c r="B178" s="96" t="s">
        <v>499</v>
      </c>
      <c r="C178" s="25" t="s">
        <v>96</v>
      </c>
      <c r="D178" s="25" t="s">
        <v>177</v>
      </c>
      <c r="E178" s="25" t="s">
        <v>399</v>
      </c>
      <c r="F178" s="27"/>
      <c r="G178" s="25" t="s">
        <v>179</v>
      </c>
      <c r="H178" s="87" t="s">
        <v>90</v>
      </c>
      <c r="I178" s="27" t="s">
        <v>125</v>
      </c>
      <c r="J178" s="25" t="s">
        <v>180</v>
      </c>
      <c r="K178" s="26"/>
      <c r="L178" s="58">
        <v>2024</v>
      </c>
      <c r="M178" s="58">
        <v>6</v>
      </c>
      <c r="N178" s="58">
        <v>2024</v>
      </c>
      <c r="O178" s="58">
        <v>12</v>
      </c>
      <c r="P178" s="55">
        <v>0.23552</v>
      </c>
      <c r="Q178" s="55">
        <v>0.23552</v>
      </c>
      <c r="R178" s="74"/>
      <c r="S178" s="74" t="s">
        <v>71</v>
      </c>
      <c r="T178" s="74" t="s">
        <v>94</v>
      </c>
      <c r="U178" s="74"/>
      <c r="V178" s="74"/>
      <c r="W178" s="74"/>
      <c r="X178" s="74"/>
      <c r="Y178" s="74"/>
      <c r="Z178" s="74" t="s">
        <v>71</v>
      </c>
      <c r="AA178" s="74" t="s">
        <v>94</v>
      </c>
      <c r="AB178" s="74"/>
      <c r="AC178" s="74"/>
      <c r="AD178" s="74"/>
      <c r="AE178" s="74"/>
      <c r="AF178" s="74"/>
      <c r="AG178" s="74"/>
      <c r="AH178" s="74" t="s">
        <v>71</v>
      </c>
      <c r="AI178" s="74" t="s">
        <v>94</v>
      </c>
      <c r="AJ178" s="74"/>
      <c r="AK178" s="74"/>
      <c r="AL178" s="74"/>
      <c r="AM178" s="74"/>
      <c r="AN178" s="74"/>
      <c r="AO178" s="74" t="s">
        <v>71</v>
      </c>
      <c r="AP178" s="74" t="s">
        <v>94</v>
      </c>
      <c r="AQ178" s="74"/>
      <c r="AR178" s="74"/>
      <c r="AS178" s="74"/>
      <c r="AT178" s="74"/>
      <c r="AU178" s="74"/>
      <c r="AV178" s="74"/>
      <c r="AW178" s="74"/>
      <c r="AX178" s="74"/>
      <c r="AY178" s="74"/>
      <c r="AZ178" s="74"/>
      <c r="BA178" s="74"/>
      <c r="BB178" s="74"/>
      <c r="BC178" s="86" t="str">
        <f t="shared" si="5"/>
        <v>否</v>
      </c>
      <c r="BD178" s="86"/>
    </row>
    <row r="179" s="5" customFormat="1" ht="24" spans="1:56">
      <c r="A179" s="25">
        <f t="shared" si="4"/>
        <v>174</v>
      </c>
      <c r="B179" s="26" t="s">
        <v>500</v>
      </c>
      <c r="C179" s="25" t="s">
        <v>96</v>
      </c>
      <c r="D179" s="25" t="s">
        <v>177</v>
      </c>
      <c r="E179" s="25" t="s">
        <v>307</v>
      </c>
      <c r="F179" s="27"/>
      <c r="G179" s="25" t="s">
        <v>179</v>
      </c>
      <c r="H179" s="25" t="s">
        <v>90</v>
      </c>
      <c r="I179" s="27" t="s">
        <v>125</v>
      </c>
      <c r="J179" s="27" t="s">
        <v>180</v>
      </c>
      <c r="K179" s="28"/>
      <c r="L179" s="27">
        <v>2024</v>
      </c>
      <c r="M179" s="27">
        <v>3</v>
      </c>
      <c r="N179" s="27">
        <v>2024</v>
      </c>
      <c r="O179" s="27">
        <v>12</v>
      </c>
      <c r="P179" s="55">
        <v>0.23</v>
      </c>
      <c r="Q179" s="55">
        <v>0.23</v>
      </c>
      <c r="R179" s="74"/>
      <c r="S179" s="74" t="s">
        <v>71</v>
      </c>
      <c r="T179" s="74" t="s">
        <v>94</v>
      </c>
      <c r="U179" s="74"/>
      <c r="V179" s="74"/>
      <c r="W179" s="74"/>
      <c r="X179" s="74"/>
      <c r="Y179" s="74"/>
      <c r="Z179" s="74" t="s">
        <v>71</v>
      </c>
      <c r="AA179" s="74" t="s">
        <v>94</v>
      </c>
      <c r="AB179" s="74"/>
      <c r="AC179" s="74"/>
      <c r="AD179" s="74"/>
      <c r="AE179" s="74"/>
      <c r="AF179" s="74"/>
      <c r="AG179" s="74"/>
      <c r="AH179" s="74" t="s">
        <v>71</v>
      </c>
      <c r="AI179" s="74" t="s">
        <v>94</v>
      </c>
      <c r="AJ179" s="74"/>
      <c r="AK179" s="74"/>
      <c r="AL179" s="74"/>
      <c r="AM179" s="74"/>
      <c r="AN179" s="74"/>
      <c r="AO179" s="74" t="s">
        <v>71</v>
      </c>
      <c r="AP179" s="74" t="s">
        <v>94</v>
      </c>
      <c r="AQ179" s="74"/>
      <c r="AR179" s="74"/>
      <c r="AS179" s="74"/>
      <c r="AT179" s="74"/>
      <c r="AU179" s="74"/>
      <c r="AV179" s="74"/>
      <c r="AW179" s="74"/>
      <c r="AX179" s="74"/>
      <c r="AY179" s="74"/>
      <c r="AZ179" s="74"/>
      <c r="BA179" s="74"/>
      <c r="BB179" s="74"/>
      <c r="BC179" s="86" t="str">
        <f t="shared" si="5"/>
        <v>是</v>
      </c>
      <c r="BD179" s="86"/>
    </row>
    <row r="180" s="5" customFormat="1" ht="204" spans="1:56">
      <c r="A180" s="25">
        <f t="shared" si="4"/>
        <v>175</v>
      </c>
      <c r="B180" s="26" t="s">
        <v>501</v>
      </c>
      <c r="C180" s="25" t="s">
        <v>96</v>
      </c>
      <c r="D180" s="25" t="s">
        <v>117</v>
      </c>
      <c r="E180" s="25" t="s">
        <v>206</v>
      </c>
      <c r="F180" s="27"/>
      <c r="G180" s="25" t="s">
        <v>163</v>
      </c>
      <c r="H180" s="25" t="s">
        <v>90</v>
      </c>
      <c r="I180" s="27" t="s">
        <v>91</v>
      </c>
      <c r="J180" s="25" t="s">
        <v>448</v>
      </c>
      <c r="K180" s="26" t="s">
        <v>236</v>
      </c>
      <c r="L180" s="27">
        <v>2024</v>
      </c>
      <c r="M180" s="27">
        <v>3</v>
      </c>
      <c r="N180" s="27"/>
      <c r="O180" s="27"/>
      <c r="P180" s="55">
        <v>0.2002</v>
      </c>
      <c r="Q180" s="55"/>
      <c r="R180" s="74"/>
      <c r="S180" s="74" t="s">
        <v>71</v>
      </c>
      <c r="T180" s="74" t="s">
        <v>94</v>
      </c>
      <c r="U180" s="74"/>
      <c r="V180" s="74"/>
      <c r="W180" s="74"/>
      <c r="X180" s="74"/>
      <c r="Y180" s="74"/>
      <c r="Z180" s="74" t="s">
        <v>71</v>
      </c>
      <c r="AA180" s="74" t="s">
        <v>94</v>
      </c>
      <c r="AB180" s="74"/>
      <c r="AC180" s="74"/>
      <c r="AD180" s="74"/>
      <c r="AE180" s="74"/>
      <c r="AF180" s="74"/>
      <c r="AG180" s="74"/>
      <c r="AH180" s="74" t="s">
        <v>71</v>
      </c>
      <c r="AI180" s="74" t="s">
        <v>94</v>
      </c>
      <c r="AJ180" s="74"/>
      <c r="AK180" s="74"/>
      <c r="AL180" s="74"/>
      <c r="AM180" s="74"/>
      <c r="AN180" s="74"/>
      <c r="AO180" s="74" t="s">
        <v>71</v>
      </c>
      <c r="AP180" s="74" t="s">
        <v>94</v>
      </c>
      <c r="AQ180" s="74"/>
      <c r="AR180" s="74"/>
      <c r="AS180" s="74"/>
      <c r="AT180" s="74"/>
      <c r="AU180" s="74"/>
      <c r="AV180" s="74"/>
      <c r="AW180" s="74"/>
      <c r="AX180" s="74"/>
      <c r="AY180" s="74"/>
      <c r="AZ180" s="74"/>
      <c r="BA180" s="74"/>
      <c r="BB180" s="74"/>
      <c r="BC180" s="86" t="str">
        <f t="shared" si="5"/>
        <v>是</v>
      </c>
      <c r="BD180" s="86"/>
    </row>
    <row r="181" s="5" customFormat="1" ht="96" spans="1:56">
      <c r="A181" s="25">
        <f t="shared" si="4"/>
        <v>176</v>
      </c>
      <c r="B181" s="26" t="s">
        <v>502</v>
      </c>
      <c r="C181" s="25" t="s">
        <v>96</v>
      </c>
      <c r="D181" s="25" t="s">
        <v>177</v>
      </c>
      <c r="E181" s="25" t="s">
        <v>191</v>
      </c>
      <c r="F181" s="27"/>
      <c r="G181" s="25" t="s">
        <v>371</v>
      </c>
      <c r="H181" s="38" t="s">
        <v>90</v>
      </c>
      <c r="I181" s="27" t="s">
        <v>125</v>
      </c>
      <c r="J181" s="27" t="s">
        <v>372</v>
      </c>
      <c r="K181" s="28" t="s">
        <v>503</v>
      </c>
      <c r="L181" s="58">
        <v>2024</v>
      </c>
      <c r="M181" s="58">
        <v>4</v>
      </c>
      <c r="N181" s="58">
        <v>2024</v>
      </c>
      <c r="O181" s="58">
        <v>12</v>
      </c>
      <c r="P181" s="55">
        <v>0.2</v>
      </c>
      <c r="Q181" s="55">
        <v>0.16</v>
      </c>
      <c r="R181" s="74"/>
      <c r="S181" s="74" t="s">
        <v>71</v>
      </c>
      <c r="T181" s="74" t="s">
        <v>94</v>
      </c>
      <c r="U181" s="74"/>
      <c r="V181" s="74"/>
      <c r="W181" s="74"/>
      <c r="X181" s="74"/>
      <c r="Y181" s="74"/>
      <c r="Z181" s="74" t="s">
        <v>71</v>
      </c>
      <c r="AA181" s="74" t="s">
        <v>94</v>
      </c>
      <c r="AB181" s="74"/>
      <c r="AC181" s="74"/>
      <c r="AD181" s="74"/>
      <c r="AE181" s="74"/>
      <c r="AF181" s="74"/>
      <c r="AG181" s="74"/>
      <c r="AH181" s="74" t="s">
        <v>71</v>
      </c>
      <c r="AI181" s="74" t="s">
        <v>94</v>
      </c>
      <c r="AJ181" s="74"/>
      <c r="AK181" s="74"/>
      <c r="AL181" s="74"/>
      <c r="AM181" s="74"/>
      <c r="AN181" s="74"/>
      <c r="AO181" s="74" t="s">
        <v>71</v>
      </c>
      <c r="AP181" s="74" t="s">
        <v>94</v>
      </c>
      <c r="AQ181" s="74"/>
      <c r="AR181" s="74"/>
      <c r="AS181" s="74"/>
      <c r="AT181" s="74"/>
      <c r="AU181" s="74"/>
      <c r="AV181" s="74"/>
      <c r="AW181" s="74"/>
      <c r="AX181" s="74"/>
      <c r="AY181" s="74"/>
      <c r="AZ181" s="74"/>
      <c r="BA181" s="74"/>
      <c r="BB181" s="74"/>
      <c r="BC181" s="86" t="str">
        <f t="shared" si="5"/>
        <v>否</v>
      </c>
      <c r="BD181" s="86"/>
    </row>
    <row r="182" s="5" customFormat="1" ht="108" spans="1:56">
      <c r="A182" s="25">
        <f t="shared" si="4"/>
        <v>177</v>
      </c>
      <c r="B182" s="26" t="s">
        <v>504</v>
      </c>
      <c r="C182" s="25" t="s">
        <v>96</v>
      </c>
      <c r="D182" s="25" t="s">
        <v>383</v>
      </c>
      <c r="E182" s="25" t="s">
        <v>409</v>
      </c>
      <c r="F182" s="27"/>
      <c r="G182" s="25" t="s">
        <v>371</v>
      </c>
      <c r="H182" s="25" t="s">
        <v>90</v>
      </c>
      <c r="I182" s="27" t="s">
        <v>91</v>
      </c>
      <c r="J182" s="27" t="s">
        <v>372</v>
      </c>
      <c r="K182" s="28" t="s">
        <v>505</v>
      </c>
      <c r="L182" s="27">
        <v>2024</v>
      </c>
      <c r="M182" s="27">
        <v>8</v>
      </c>
      <c r="N182" s="27"/>
      <c r="O182" s="27"/>
      <c r="P182" s="55">
        <v>0.2</v>
      </c>
      <c r="Q182" s="55"/>
      <c r="R182" s="74"/>
      <c r="S182" s="74" t="s">
        <v>71</v>
      </c>
      <c r="T182" s="74" t="s">
        <v>94</v>
      </c>
      <c r="U182" s="74"/>
      <c r="V182" s="74"/>
      <c r="W182" s="74"/>
      <c r="X182" s="74"/>
      <c r="Y182" s="74"/>
      <c r="Z182" s="74" t="s">
        <v>71</v>
      </c>
      <c r="AA182" s="74" t="s">
        <v>94</v>
      </c>
      <c r="AB182" s="74"/>
      <c r="AC182" s="74"/>
      <c r="AD182" s="74"/>
      <c r="AE182" s="74"/>
      <c r="AF182" s="74"/>
      <c r="AG182" s="74"/>
      <c r="AH182" s="74" t="s">
        <v>71</v>
      </c>
      <c r="AI182" s="74" t="s">
        <v>94</v>
      </c>
      <c r="AJ182" s="74"/>
      <c r="AK182" s="74"/>
      <c r="AL182" s="74"/>
      <c r="AM182" s="74"/>
      <c r="AN182" s="74"/>
      <c r="AO182" s="74" t="s">
        <v>71</v>
      </c>
      <c r="AP182" s="74" t="s">
        <v>94</v>
      </c>
      <c r="AQ182" s="74"/>
      <c r="AR182" s="74"/>
      <c r="AS182" s="74"/>
      <c r="AT182" s="74"/>
      <c r="AU182" s="74"/>
      <c r="AV182" s="74"/>
      <c r="AW182" s="74"/>
      <c r="AX182" s="74"/>
      <c r="AY182" s="74"/>
      <c r="AZ182" s="74"/>
      <c r="BA182" s="74"/>
      <c r="BB182" s="74"/>
      <c r="BC182" s="86" t="str">
        <f t="shared" si="5"/>
        <v>否</v>
      </c>
      <c r="BD182" s="86"/>
    </row>
    <row r="183" s="5" customFormat="1" ht="36" spans="1:56">
      <c r="A183" s="25">
        <f t="shared" si="4"/>
        <v>178</v>
      </c>
      <c r="B183" s="26" t="s">
        <v>506</v>
      </c>
      <c r="C183" s="25" t="s">
        <v>96</v>
      </c>
      <c r="D183" s="25" t="s">
        <v>224</v>
      </c>
      <c r="E183" s="25" t="s">
        <v>311</v>
      </c>
      <c r="F183" s="27"/>
      <c r="G183" s="88" t="s">
        <v>321</v>
      </c>
      <c r="H183" s="25" t="s">
        <v>90</v>
      </c>
      <c r="I183" s="27" t="s">
        <v>91</v>
      </c>
      <c r="J183" s="88" t="s">
        <v>322</v>
      </c>
      <c r="K183" s="28"/>
      <c r="L183" s="27"/>
      <c r="M183" s="27"/>
      <c r="N183" s="27"/>
      <c r="O183" s="27"/>
      <c r="P183" s="55">
        <v>0.2</v>
      </c>
      <c r="Q183" s="55"/>
      <c r="R183" s="74"/>
      <c r="S183" s="74" t="s">
        <v>71</v>
      </c>
      <c r="T183" s="74" t="s">
        <v>94</v>
      </c>
      <c r="U183" s="74"/>
      <c r="V183" s="74"/>
      <c r="W183" s="74"/>
      <c r="X183" s="74"/>
      <c r="Y183" s="74"/>
      <c r="Z183" s="74" t="s">
        <v>71</v>
      </c>
      <c r="AA183" s="74" t="s">
        <v>94</v>
      </c>
      <c r="AB183" s="74"/>
      <c r="AC183" s="74"/>
      <c r="AD183" s="74"/>
      <c r="AE183" s="74"/>
      <c r="AF183" s="74"/>
      <c r="AG183" s="74"/>
      <c r="AH183" s="74" t="s">
        <v>71</v>
      </c>
      <c r="AI183" s="74" t="s">
        <v>94</v>
      </c>
      <c r="AJ183" s="74"/>
      <c r="AK183" s="74"/>
      <c r="AL183" s="74"/>
      <c r="AM183" s="74"/>
      <c r="AN183" s="74"/>
      <c r="AO183" s="74" t="s">
        <v>71</v>
      </c>
      <c r="AP183" s="74" t="s">
        <v>94</v>
      </c>
      <c r="AQ183" s="74"/>
      <c r="AR183" s="74"/>
      <c r="AS183" s="74"/>
      <c r="AT183" s="74"/>
      <c r="AU183" s="74"/>
      <c r="AV183" s="74"/>
      <c r="AW183" s="74"/>
      <c r="AX183" s="74"/>
      <c r="AY183" s="74"/>
      <c r="AZ183" s="74"/>
      <c r="BA183" s="74"/>
      <c r="BB183" s="74"/>
      <c r="BC183" s="86" t="str">
        <f t="shared" si="5"/>
        <v>否</v>
      </c>
      <c r="BD183" s="86"/>
    </row>
    <row r="184" s="5" customFormat="1" ht="36" spans="1:56">
      <c r="A184" s="25">
        <f t="shared" si="4"/>
        <v>179</v>
      </c>
      <c r="B184" s="26" t="s">
        <v>507</v>
      </c>
      <c r="C184" s="25" t="s">
        <v>96</v>
      </c>
      <c r="D184" s="25" t="s">
        <v>177</v>
      </c>
      <c r="E184" s="25" t="s">
        <v>191</v>
      </c>
      <c r="F184" s="27"/>
      <c r="G184" s="25" t="s">
        <v>508</v>
      </c>
      <c r="H184" s="25" t="s">
        <v>90</v>
      </c>
      <c r="I184" s="27" t="s">
        <v>125</v>
      </c>
      <c r="J184" s="27" t="s">
        <v>509</v>
      </c>
      <c r="K184" s="28"/>
      <c r="L184" s="46">
        <v>2024</v>
      </c>
      <c r="M184" s="46">
        <v>4</v>
      </c>
      <c r="N184" s="46">
        <v>2024</v>
      </c>
      <c r="O184" s="46">
        <v>12</v>
      </c>
      <c r="P184" s="55">
        <v>0.18</v>
      </c>
      <c r="Q184" s="55">
        <v>0.18</v>
      </c>
      <c r="R184" s="74"/>
      <c r="S184" s="74" t="s">
        <v>71</v>
      </c>
      <c r="T184" s="74" t="s">
        <v>94</v>
      </c>
      <c r="U184" s="74"/>
      <c r="V184" s="74"/>
      <c r="W184" s="74"/>
      <c r="X184" s="74"/>
      <c r="Y184" s="74"/>
      <c r="Z184" s="74" t="s">
        <v>71</v>
      </c>
      <c r="AA184" s="74" t="s">
        <v>94</v>
      </c>
      <c r="AB184" s="74"/>
      <c r="AC184" s="74"/>
      <c r="AD184" s="74"/>
      <c r="AE184" s="74"/>
      <c r="AF184" s="74"/>
      <c r="AG184" s="74"/>
      <c r="AH184" s="74" t="s">
        <v>71</v>
      </c>
      <c r="AI184" s="74" t="s">
        <v>94</v>
      </c>
      <c r="AJ184" s="74"/>
      <c r="AK184" s="74"/>
      <c r="AL184" s="74"/>
      <c r="AM184" s="74"/>
      <c r="AN184" s="74"/>
      <c r="AO184" s="74" t="s">
        <v>71</v>
      </c>
      <c r="AP184" s="74" t="s">
        <v>94</v>
      </c>
      <c r="AQ184" s="74"/>
      <c r="AR184" s="74"/>
      <c r="AS184" s="74"/>
      <c r="AT184" s="74"/>
      <c r="AU184" s="74"/>
      <c r="AV184" s="74"/>
      <c r="AW184" s="74"/>
      <c r="AX184" s="74"/>
      <c r="AY184" s="74"/>
      <c r="AZ184" s="74"/>
      <c r="BA184" s="74"/>
      <c r="BB184" s="74"/>
      <c r="BC184" s="86" t="str">
        <f t="shared" si="5"/>
        <v>否</v>
      </c>
      <c r="BD184" s="86"/>
    </row>
    <row r="185" s="5" customFormat="1" ht="36" spans="1:56">
      <c r="A185" s="25">
        <f t="shared" ref="A185:A240" si="6">ROW()-5</f>
        <v>180</v>
      </c>
      <c r="B185" s="26" t="s">
        <v>510</v>
      </c>
      <c r="C185" s="25" t="s">
        <v>96</v>
      </c>
      <c r="D185" s="25" t="s">
        <v>177</v>
      </c>
      <c r="E185" s="25" t="s">
        <v>191</v>
      </c>
      <c r="F185" s="27"/>
      <c r="G185" s="27" t="s">
        <v>511</v>
      </c>
      <c r="H185" s="25" t="s">
        <v>90</v>
      </c>
      <c r="I185" s="27" t="s">
        <v>125</v>
      </c>
      <c r="J185" s="27" t="s">
        <v>512</v>
      </c>
      <c r="K185" s="28"/>
      <c r="L185" s="27">
        <v>2024</v>
      </c>
      <c r="M185" s="27">
        <v>5</v>
      </c>
      <c r="N185" s="27">
        <v>2025</v>
      </c>
      <c r="O185" s="27">
        <v>12</v>
      </c>
      <c r="P185" s="55">
        <v>0.17</v>
      </c>
      <c r="Q185" s="55">
        <v>0.1</v>
      </c>
      <c r="R185" s="74"/>
      <c r="S185" s="74" t="s">
        <v>71</v>
      </c>
      <c r="T185" s="74" t="s">
        <v>94</v>
      </c>
      <c r="U185" s="74"/>
      <c r="V185" s="74"/>
      <c r="W185" s="74"/>
      <c r="X185" s="74"/>
      <c r="Y185" s="74"/>
      <c r="Z185" s="74" t="s">
        <v>71</v>
      </c>
      <c r="AA185" s="74" t="s">
        <v>94</v>
      </c>
      <c r="AB185" s="74"/>
      <c r="AC185" s="74"/>
      <c r="AD185" s="74"/>
      <c r="AE185" s="74"/>
      <c r="AF185" s="74"/>
      <c r="AG185" s="74"/>
      <c r="AH185" s="74" t="s">
        <v>71</v>
      </c>
      <c r="AI185" s="74" t="s">
        <v>94</v>
      </c>
      <c r="AJ185" s="74"/>
      <c r="AK185" s="74"/>
      <c r="AL185" s="74"/>
      <c r="AM185" s="74"/>
      <c r="AN185" s="74"/>
      <c r="AO185" s="74" t="s">
        <v>71</v>
      </c>
      <c r="AP185" s="74" t="s">
        <v>94</v>
      </c>
      <c r="AQ185" s="74"/>
      <c r="AR185" s="74"/>
      <c r="AS185" s="74"/>
      <c r="AT185" s="74"/>
      <c r="AU185" s="74"/>
      <c r="AV185" s="74"/>
      <c r="AW185" s="74"/>
      <c r="AX185" s="74"/>
      <c r="AY185" s="74"/>
      <c r="AZ185" s="74"/>
      <c r="BA185" s="74"/>
      <c r="BB185" s="74"/>
      <c r="BC185" s="86" t="str">
        <f t="shared" ref="BC185:BC240" si="7">IF(AND(L185=2024,M185&lt;&gt;"",M185&lt;=3),"是","否")</f>
        <v>否</v>
      </c>
      <c r="BD185" s="86"/>
    </row>
    <row r="186" s="5" customFormat="1" ht="96" spans="1:56">
      <c r="A186" s="25">
        <f t="shared" si="6"/>
        <v>181</v>
      </c>
      <c r="B186" s="26" t="s">
        <v>513</v>
      </c>
      <c r="C186" s="25" t="s">
        <v>96</v>
      </c>
      <c r="D186" s="25" t="s">
        <v>383</v>
      </c>
      <c r="E186" s="25" t="s">
        <v>389</v>
      </c>
      <c r="F186" s="27"/>
      <c r="G186" s="25" t="s">
        <v>390</v>
      </c>
      <c r="H186" s="25" t="s">
        <v>90</v>
      </c>
      <c r="I186" s="27" t="s">
        <v>125</v>
      </c>
      <c r="J186" s="27" t="s">
        <v>391</v>
      </c>
      <c r="K186" s="28" t="s">
        <v>514</v>
      </c>
      <c r="L186" s="27">
        <v>2024</v>
      </c>
      <c r="M186" s="27">
        <v>1</v>
      </c>
      <c r="N186" s="27">
        <v>2024</v>
      </c>
      <c r="O186" s="27">
        <v>12</v>
      </c>
      <c r="P186" s="55">
        <v>0.17</v>
      </c>
      <c r="Q186" s="55">
        <v>0.17</v>
      </c>
      <c r="R186" s="74"/>
      <c r="S186" s="74" t="s">
        <v>71</v>
      </c>
      <c r="T186" s="74" t="s">
        <v>94</v>
      </c>
      <c r="U186" s="74"/>
      <c r="V186" s="74"/>
      <c r="W186" s="74"/>
      <c r="X186" s="74"/>
      <c r="Y186" s="74"/>
      <c r="Z186" s="74" t="s">
        <v>71</v>
      </c>
      <c r="AA186" s="74" t="s">
        <v>94</v>
      </c>
      <c r="AB186" s="74"/>
      <c r="AC186" s="74"/>
      <c r="AD186" s="74"/>
      <c r="AE186" s="74"/>
      <c r="AF186" s="74"/>
      <c r="AG186" s="74"/>
      <c r="AH186" s="74" t="s">
        <v>71</v>
      </c>
      <c r="AI186" s="74" t="s">
        <v>94</v>
      </c>
      <c r="AJ186" s="74"/>
      <c r="AK186" s="74"/>
      <c r="AL186" s="74"/>
      <c r="AM186" s="74"/>
      <c r="AN186" s="74"/>
      <c r="AO186" s="74" t="s">
        <v>71</v>
      </c>
      <c r="AP186" s="74" t="s">
        <v>94</v>
      </c>
      <c r="AQ186" s="74"/>
      <c r="AR186" s="74"/>
      <c r="AS186" s="74"/>
      <c r="AT186" s="74"/>
      <c r="AU186" s="74"/>
      <c r="AV186" s="74"/>
      <c r="AW186" s="74"/>
      <c r="AX186" s="74"/>
      <c r="AY186" s="74"/>
      <c r="AZ186" s="74"/>
      <c r="BA186" s="74"/>
      <c r="BB186" s="74"/>
      <c r="BC186" s="86" t="str">
        <f t="shared" si="7"/>
        <v>是</v>
      </c>
      <c r="BD186" s="86"/>
    </row>
    <row r="187" s="6" customFormat="1" ht="36" spans="1:56">
      <c r="A187" s="25">
        <f t="shared" si="6"/>
        <v>182</v>
      </c>
      <c r="B187" s="31" t="s">
        <v>515</v>
      </c>
      <c r="C187" s="27" t="s">
        <v>96</v>
      </c>
      <c r="D187" s="27" t="s">
        <v>138</v>
      </c>
      <c r="E187" s="27" t="s">
        <v>516</v>
      </c>
      <c r="F187" s="27"/>
      <c r="G187" s="27" t="s">
        <v>179</v>
      </c>
      <c r="H187" s="27" t="s">
        <v>90</v>
      </c>
      <c r="I187" s="27" t="s">
        <v>125</v>
      </c>
      <c r="J187" s="27" t="s">
        <v>179</v>
      </c>
      <c r="K187" s="28" t="s">
        <v>517</v>
      </c>
      <c r="L187" s="46">
        <v>2024</v>
      </c>
      <c r="M187" s="46">
        <v>5</v>
      </c>
      <c r="N187" s="46">
        <v>2024</v>
      </c>
      <c r="O187" s="46">
        <v>12</v>
      </c>
      <c r="P187" s="55">
        <v>0.16823</v>
      </c>
      <c r="Q187" s="27">
        <v>0.16823</v>
      </c>
      <c r="R187" s="74"/>
      <c r="S187" s="74" t="s">
        <v>71</v>
      </c>
      <c r="T187" s="74" t="s">
        <v>94</v>
      </c>
      <c r="U187" s="74"/>
      <c r="V187" s="74"/>
      <c r="W187" s="74"/>
      <c r="X187" s="74"/>
      <c r="Y187" s="74"/>
      <c r="Z187" s="74" t="s">
        <v>71</v>
      </c>
      <c r="AA187" s="74" t="s">
        <v>94</v>
      </c>
      <c r="AB187" s="74"/>
      <c r="AC187" s="74"/>
      <c r="AD187" s="74"/>
      <c r="AE187" s="74"/>
      <c r="AF187" s="74"/>
      <c r="AG187" s="74"/>
      <c r="AH187" s="74" t="s">
        <v>71</v>
      </c>
      <c r="AI187" s="74" t="s">
        <v>94</v>
      </c>
      <c r="AJ187" s="74"/>
      <c r="AK187" s="74"/>
      <c r="AL187" s="74"/>
      <c r="AM187" s="74"/>
      <c r="AN187" s="74"/>
      <c r="AO187" s="74" t="s">
        <v>71</v>
      </c>
      <c r="AP187" s="74" t="s">
        <v>94</v>
      </c>
      <c r="AQ187" s="74"/>
      <c r="AR187" s="74"/>
      <c r="AS187" s="74"/>
      <c r="AT187" s="74"/>
      <c r="AU187" s="74"/>
      <c r="AV187" s="74"/>
      <c r="AW187" s="74"/>
      <c r="AX187" s="74"/>
      <c r="AY187" s="74"/>
      <c r="AZ187" s="74"/>
      <c r="BA187" s="74"/>
      <c r="BB187" s="74"/>
      <c r="BC187" s="86" t="str">
        <f t="shared" si="7"/>
        <v>否</v>
      </c>
      <c r="BD187" s="86"/>
    </row>
    <row r="188" s="6" customFormat="1" ht="24" spans="1:56">
      <c r="A188" s="25">
        <f t="shared" si="6"/>
        <v>183</v>
      </c>
      <c r="B188" s="26" t="s">
        <v>518</v>
      </c>
      <c r="C188" s="25" t="s">
        <v>96</v>
      </c>
      <c r="D188" s="25" t="s">
        <v>177</v>
      </c>
      <c r="E188" s="25" t="s">
        <v>220</v>
      </c>
      <c r="F188" s="27"/>
      <c r="G188" s="25" t="s">
        <v>179</v>
      </c>
      <c r="H188" s="25" t="s">
        <v>90</v>
      </c>
      <c r="I188" s="27" t="s">
        <v>91</v>
      </c>
      <c r="J188" s="25" t="s">
        <v>180</v>
      </c>
      <c r="K188" s="26"/>
      <c r="L188" s="46">
        <v>2024</v>
      </c>
      <c r="M188" s="46">
        <v>6</v>
      </c>
      <c r="N188" s="46"/>
      <c r="O188" s="46"/>
      <c r="P188" s="55">
        <v>0.15</v>
      </c>
      <c r="Q188" s="55"/>
      <c r="R188" s="74"/>
      <c r="S188" s="74" t="s">
        <v>71</v>
      </c>
      <c r="T188" s="74" t="s">
        <v>94</v>
      </c>
      <c r="U188" s="74"/>
      <c r="V188" s="74"/>
      <c r="W188" s="74"/>
      <c r="X188" s="74"/>
      <c r="Y188" s="74"/>
      <c r="Z188" s="74" t="s">
        <v>71</v>
      </c>
      <c r="AA188" s="74" t="s">
        <v>94</v>
      </c>
      <c r="AB188" s="74"/>
      <c r="AC188" s="74"/>
      <c r="AD188" s="74"/>
      <c r="AE188" s="74"/>
      <c r="AF188" s="74"/>
      <c r="AG188" s="74"/>
      <c r="AH188" s="74" t="s">
        <v>71</v>
      </c>
      <c r="AI188" s="74" t="s">
        <v>94</v>
      </c>
      <c r="AJ188" s="74"/>
      <c r="AK188" s="74"/>
      <c r="AL188" s="74"/>
      <c r="AM188" s="74"/>
      <c r="AN188" s="74"/>
      <c r="AO188" s="74" t="s">
        <v>71</v>
      </c>
      <c r="AP188" s="74" t="s">
        <v>94</v>
      </c>
      <c r="AQ188" s="74"/>
      <c r="AR188" s="74"/>
      <c r="AS188" s="74"/>
      <c r="AT188" s="74"/>
      <c r="AU188" s="74"/>
      <c r="AV188" s="74"/>
      <c r="AW188" s="74"/>
      <c r="AX188" s="74"/>
      <c r="AY188" s="74"/>
      <c r="AZ188" s="74"/>
      <c r="BA188" s="74"/>
      <c r="BB188" s="74"/>
      <c r="BC188" s="86" t="str">
        <f t="shared" si="7"/>
        <v>否</v>
      </c>
      <c r="BD188" s="86"/>
    </row>
    <row r="189" s="7" customFormat="1" ht="36" spans="1:56">
      <c r="A189" s="25">
        <f t="shared" si="6"/>
        <v>184</v>
      </c>
      <c r="B189" s="26" t="s">
        <v>519</v>
      </c>
      <c r="C189" s="25" t="s">
        <v>96</v>
      </c>
      <c r="D189" s="25" t="s">
        <v>224</v>
      </c>
      <c r="E189" s="25" t="s">
        <v>311</v>
      </c>
      <c r="F189" s="27"/>
      <c r="G189" s="88" t="s">
        <v>321</v>
      </c>
      <c r="H189" s="25" t="s">
        <v>90</v>
      </c>
      <c r="I189" s="27" t="s">
        <v>91</v>
      </c>
      <c r="J189" s="88" t="s">
        <v>322</v>
      </c>
      <c r="K189" s="28"/>
      <c r="L189" s="27">
        <v>2024</v>
      </c>
      <c r="M189" s="27"/>
      <c r="N189" s="27"/>
      <c r="O189" s="27"/>
      <c r="P189" s="55">
        <v>0.15</v>
      </c>
      <c r="Q189" s="55"/>
      <c r="R189" s="74"/>
      <c r="S189" s="74" t="s">
        <v>71</v>
      </c>
      <c r="T189" s="74" t="s">
        <v>94</v>
      </c>
      <c r="U189" s="74"/>
      <c r="V189" s="74"/>
      <c r="W189" s="74"/>
      <c r="X189" s="74"/>
      <c r="Y189" s="74"/>
      <c r="Z189" s="74" t="s">
        <v>71</v>
      </c>
      <c r="AA189" s="74" t="s">
        <v>94</v>
      </c>
      <c r="AB189" s="74"/>
      <c r="AC189" s="74"/>
      <c r="AD189" s="74"/>
      <c r="AE189" s="74"/>
      <c r="AF189" s="74"/>
      <c r="AG189" s="74"/>
      <c r="AH189" s="74" t="s">
        <v>71</v>
      </c>
      <c r="AI189" s="74" t="s">
        <v>94</v>
      </c>
      <c r="AJ189" s="74"/>
      <c r="AK189" s="74"/>
      <c r="AL189" s="74"/>
      <c r="AM189" s="74"/>
      <c r="AN189" s="74"/>
      <c r="AO189" s="74" t="s">
        <v>71</v>
      </c>
      <c r="AP189" s="74" t="s">
        <v>94</v>
      </c>
      <c r="AQ189" s="74"/>
      <c r="AR189" s="74"/>
      <c r="AS189" s="74"/>
      <c r="AT189" s="74"/>
      <c r="AU189" s="74"/>
      <c r="AV189" s="74"/>
      <c r="AW189" s="74"/>
      <c r="AX189" s="74"/>
      <c r="AY189" s="74"/>
      <c r="AZ189" s="74"/>
      <c r="BA189" s="74"/>
      <c r="BB189" s="74"/>
      <c r="BC189" s="86" t="str">
        <f t="shared" si="7"/>
        <v>否</v>
      </c>
      <c r="BD189" s="86"/>
    </row>
    <row r="190" s="1" customFormat="1" ht="120" spans="1:56">
      <c r="A190" s="25">
        <f t="shared" si="6"/>
        <v>185</v>
      </c>
      <c r="B190" s="26" t="s">
        <v>520</v>
      </c>
      <c r="C190" s="25" t="s">
        <v>96</v>
      </c>
      <c r="D190" s="25" t="s">
        <v>521</v>
      </c>
      <c r="E190" s="25" t="s">
        <v>522</v>
      </c>
      <c r="F190" s="27"/>
      <c r="G190" s="25" t="s">
        <v>321</v>
      </c>
      <c r="H190" s="25" t="s">
        <v>90</v>
      </c>
      <c r="I190" s="27" t="s">
        <v>91</v>
      </c>
      <c r="J190" s="27" t="s">
        <v>322</v>
      </c>
      <c r="K190" s="28" t="s">
        <v>523</v>
      </c>
      <c r="L190" s="46">
        <v>2024</v>
      </c>
      <c r="M190" s="46"/>
      <c r="N190" s="46"/>
      <c r="O190" s="46"/>
      <c r="P190" s="55">
        <v>0.15</v>
      </c>
      <c r="Q190" s="55"/>
      <c r="R190" s="74"/>
      <c r="S190" s="74" t="s">
        <v>71</v>
      </c>
      <c r="T190" s="74" t="s">
        <v>94</v>
      </c>
      <c r="U190" s="74"/>
      <c r="V190" s="74"/>
      <c r="W190" s="74"/>
      <c r="X190" s="74"/>
      <c r="Y190" s="74"/>
      <c r="Z190" s="74" t="s">
        <v>71</v>
      </c>
      <c r="AA190" s="74" t="s">
        <v>94</v>
      </c>
      <c r="AB190" s="74"/>
      <c r="AC190" s="74"/>
      <c r="AD190" s="74"/>
      <c r="AE190" s="74"/>
      <c r="AF190" s="74"/>
      <c r="AG190" s="74"/>
      <c r="AH190" s="74" t="s">
        <v>71</v>
      </c>
      <c r="AI190" s="74" t="s">
        <v>94</v>
      </c>
      <c r="AJ190" s="74"/>
      <c r="AK190" s="74"/>
      <c r="AL190" s="74"/>
      <c r="AM190" s="74"/>
      <c r="AN190" s="74"/>
      <c r="AO190" s="74" t="s">
        <v>71</v>
      </c>
      <c r="AP190" s="74" t="s">
        <v>94</v>
      </c>
      <c r="AQ190" s="74"/>
      <c r="AR190" s="74"/>
      <c r="AS190" s="74"/>
      <c r="AT190" s="74"/>
      <c r="AU190" s="74"/>
      <c r="AV190" s="74"/>
      <c r="AW190" s="74"/>
      <c r="AX190" s="74"/>
      <c r="AY190" s="74"/>
      <c r="AZ190" s="74"/>
      <c r="BA190" s="74"/>
      <c r="BB190" s="74"/>
      <c r="BC190" s="86" t="str">
        <f t="shared" si="7"/>
        <v>否</v>
      </c>
      <c r="BD190" s="86"/>
    </row>
    <row r="191" s="1" customFormat="1" ht="60" spans="1:56">
      <c r="A191" s="25">
        <f t="shared" si="6"/>
        <v>186</v>
      </c>
      <c r="B191" s="26" t="s">
        <v>524</v>
      </c>
      <c r="C191" s="60" t="s">
        <v>96</v>
      </c>
      <c r="D191" s="27" t="s">
        <v>117</v>
      </c>
      <c r="E191" s="27" t="s">
        <v>206</v>
      </c>
      <c r="F191" s="27"/>
      <c r="G191" s="27" t="s">
        <v>163</v>
      </c>
      <c r="H191" s="27" t="s">
        <v>90</v>
      </c>
      <c r="I191" s="60" t="s">
        <v>125</v>
      </c>
      <c r="J191" s="60" t="s">
        <v>525</v>
      </c>
      <c r="K191" s="28"/>
      <c r="L191" s="46">
        <v>2024</v>
      </c>
      <c r="M191" s="46">
        <v>6</v>
      </c>
      <c r="N191" s="46">
        <v>2025</v>
      </c>
      <c r="O191" s="46">
        <v>6</v>
      </c>
      <c r="P191" s="55">
        <v>0.15</v>
      </c>
      <c r="Q191" s="55">
        <v>0.1</v>
      </c>
      <c r="R191" s="74"/>
      <c r="S191" s="74" t="s">
        <v>71</v>
      </c>
      <c r="T191" s="74" t="s">
        <v>94</v>
      </c>
      <c r="U191" s="74"/>
      <c r="V191" s="74"/>
      <c r="W191" s="74"/>
      <c r="X191" s="74"/>
      <c r="Y191" s="74"/>
      <c r="Z191" s="74" t="s">
        <v>71</v>
      </c>
      <c r="AA191" s="74" t="s">
        <v>94</v>
      </c>
      <c r="AB191" s="74"/>
      <c r="AC191" s="74"/>
      <c r="AD191" s="74"/>
      <c r="AE191" s="74"/>
      <c r="AF191" s="74"/>
      <c r="AG191" s="74"/>
      <c r="AH191" s="74" t="s">
        <v>71</v>
      </c>
      <c r="AI191" s="74" t="s">
        <v>94</v>
      </c>
      <c r="AJ191" s="74"/>
      <c r="AK191" s="74"/>
      <c r="AL191" s="74"/>
      <c r="AM191" s="74"/>
      <c r="AN191" s="74"/>
      <c r="AO191" s="74" t="s">
        <v>71</v>
      </c>
      <c r="AP191" s="74" t="s">
        <v>94</v>
      </c>
      <c r="AQ191" s="74"/>
      <c r="AR191" s="74"/>
      <c r="AS191" s="74"/>
      <c r="AT191" s="74"/>
      <c r="AU191" s="74"/>
      <c r="AV191" s="74"/>
      <c r="AW191" s="74"/>
      <c r="AX191" s="74"/>
      <c r="AY191" s="74"/>
      <c r="AZ191" s="74"/>
      <c r="BA191" s="74"/>
      <c r="BB191" s="74"/>
      <c r="BC191" s="86" t="str">
        <f t="shared" si="7"/>
        <v>否</v>
      </c>
      <c r="BD191" s="86"/>
    </row>
    <row r="192" s="8" customFormat="1" ht="48" spans="1:56">
      <c r="A192" s="25">
        <f t="shared" si="6"/>
        <v>187</v>
      </c>
      <c r="B192" s="26" t="s">
        <v>526</v>
      </c>
      <c r="C192" s="25" t="s">
        <v>96</v>
      </c>
      <c r="D192" s="25" t="s">
        <v>117</v>
      </c>
      <c r="E192" s="25" t="s">
        <v>359</v>
      </c>
      <c r="F192" s="27"/>
      <c r="G192" s="25" t="s">
        <v>360</v>
      </c>
      <c r="H192" s="25" t="s">
        <v>90</v>
      </c>
      <c r="I192" s="27" t="s">
        <v>91</v>
      </c>
      <c r="J192" s="25" t="s">
        <v>361</v>
      </c>
      <c r="K192" s="26" t="s">
        <v>527</v>
      </c>
      <c r="L192" s="27">
        <v>2024</v>
      </c>
      <c r="M192" s="27">
        <v>5</v>
      </c>
      <c r="N192" s="27"/>
      <c r="O192" s="27"/>
      <c r="P192" s="55">
        <v>0.1476</v>
      </c>
      <c r="Q192" s="55"/>
      <c r="R192" s="74"/>
      <c r="S192" s="74" t="s">
        <v>71</v>
      </c>
      <c r="T192" s="74" t="s">
        <v>94</v>
      </c>
      <c r="U192" s="74"/>
      <c r="V192" s="74"/>
      <c r="W192" s="74"/>
      <c r="X192" s="74"/>
      <c r="Y192" s="74"/>
      <c r="Z192" s="74" t="s">
        <v>71</v>
      </c>
      <c r="AA192" s="74" t="s">
        <v>94</v>
      </c>
      <c r="AB192" s="74"/>
      <c r="AC192" s="74"/>
      <c r="AD192" s="74"/>
      <c r="AE192" s="74"/>
      <c r="AF192" s="74"/>
      <c r="AG192" s="74"/>
      <c r="AH192" s="74" t="s">
        <v>71</v>
      </c>
      <c r="AI192" s="74" t="s">
        <v>94</v>
      </c>
      <c r="AJ192" s="74"/>
      <c r="AK192" s="74"/>
      <c r="AL192" s="74"/>
      <c r="AM192" s="74"/>
      <c r="AN192" s="74"/>
      <c r="AO192" s="74" t="s">
        <v>71</v>
      </c>
      <c r="AP192" s="74" t="s">
        <v>94</v>
      </c>
      <c r="AQ192" s="74"/>
      <c r="AR192" s="74"/>
      <c r="AS192" s="74"/>
      <c r="AT192" s="74"/>
      <c r="AU192" s="74"/>
      <c r="AV192" s="74"/>
      <c r="AW192" s="74"/>
      <c r="AX192" s="74"/>
      <c r="AY192" s="74"/>
      <c r="AZ192" s="74"/>
      <c r="BA192" s="74"/>
      <c r="BB192" s="74"/>
      <c r="BC192" s="86" t="str">
        <f t="shared" si="7"/>
        <v>否</v>
      </c>
      <c r="BD192" s="86"/>
    </row>
    <row r="193" s="6" customFormat="1" ht="48" spans="1:56">
      <c r="A193" s="25">
        <f t="shared" si="6"/>
        <v>188</v>
      </c>
      <c r="B193" s="26" t="s">
        <v>528</v>
      </c>
      <c r="C193" s="27" t="s">
        <v>96</v>
      </c>
      <c r="D193" s="27" t="s">
        <v>117</v>
      </c>
      <c r="E193" s="27" t="s">
        <v>359</v>
      </c>
      <c r="F193" s="27"/>
      <c r="G193" s="27" t="s">
        <v>529</v>
      </c>
      <c r="H193" s="27" t="s">
        <v>90</v>
      </c>
      <c r="I193" s="60" t="s">
        <v>125</v>
      </c>
      <c r="J193" s="60" t="s">
        <v>530</v>
      </c>
      <c r="K193" s="28"/>
      <c r="L193" s="46">
        <v>2024</v>
      </c>
      <c r="M193" s="46">
        <v>6</v>
      </c>
      <c r="N193" s="46">
        <v>2025</v>
      </c>
      <c r="O193" s="46">
        <v>6</v>
      </c>
      <c r="P193" s="55">
        <v>0.13</v>
      </c>
      <c r="Q193" s="55">
        <v>0.1</v>
      </c>
      <c r="R193" s="74"/>
      <c r="S193" s="74" t="s">
        <v>71</v>
      </c>
      <c r="T193" s="74" t="s">
        <v>94</v>
      </c>
      <c r="U193" s="74"/>
      <c r="V193" s="74"/>
      <c r="W193" s="74"/>
      <c r="X193" s="74"/>
      <c r="Y193" s="74"/>
      <c r="Z193" s="74" t="s">
        <v>71</v>
      </c>
      <c r="AA193" s="74" t="s">
        <v>94</v>
      </c>
      <c r="AB193" s="74"/>
      <c r="AC193" s="74"/>
      <c r="AD193" s="74"/>
      <c r="AE193" s="74"/>
      <c r="AF193" s="74"/>
      <c r="AG193" s="74"/>
      <c r="AH193" s="74" t="s">
        <v>71</v>
      </c>
      <c r="AI193" s="74" t="s">
        <v>94</v>
      </c>
      <c r="AJ193" s="74"/>
      <c r="AK193" s="74"/>
      <c r="AL193" s="74"/>
      <c r="AM193" s="74"/>
      <c r="AN193" s="74"/>
      <c r="AO193" s="74" t="s">
        <v>71</v>
      </c>
      <c r="AP193" s="74" t="s">
        <v>94</v>
      </c>
      <c r="AQ193" s="74"/>
      <c r="AR193" s="74"/>
      <c r="AS193" s="74"/>
      <c r="AT193" s="74"/>
      <c r="AU193" s="74"/>
      <c r="AV193" s="74"/>
      <c r="AW193" s="74"/>
      <c r="AX193" s="74"/>
      <c r="AY193" s="74"/>
      <c r="AZ193" s="74"/>
      <c r="BA193" s="74"/>
      <c r="BB193" s="74"/>
      <c r="BC193" s="86" t="str">
        <f t="shared" si="7"/>
        <v>否</v>
      </c>
      <c r="BD193" s="86"/>
    </row>
    <row r="194" s="6" customFormat="1" ht="36" spans="1:56">
      <c r="A194" s="25">
        <f t="shared" si="6"/>
        <v>189</v>
      </c>
      <c r="B194" s="96" t="s">
        <v>531</v>
      </c>
      <c r="C194" s="25" t="s">
        <v>96</v>
      </c>
      <c r="D194" s="25" t="s">
        <v>97</v>
      </c>
      <c r="E194" s="25" t="s">
        <v>134</v>
      </c>
      <c r="F194" s="27" t="s">
        <v>43</v>
      </c>
      <c r="G194" s="25" t="s">
        <v>109</v>
      </c>
      <c r="H194" s="87" t="s">
        <v>90</v>
      </c>
      <c r="I194" s="27" t="s">
        <v>91</v>
      </c>
      <c r="J194" s="27" t="s">
        <v>110</v>
      </c>
      <c r="K194" s="28"/>
      <c r="L194" s="90"/>
      <c r="M194" s="90"/>
      <c r="N194" s="90"/>
      <c r="O194" s="90"/>
      <c r="P194" s="55">
        <v>0.12</v>
      </c>
      <c r="Q194" s="101"/>
      <c r="R194" s="74"/>
      <c r="S194" s="74" t="s">
        <v>71</v>
      </c>
      <c r="T194" s="74" t="s">
        <v>94</v>
      </c>
      <c r="U194" s="74"/>
      <c r="V194" s="74"/>
      <c r="W194" s="74"/>
      <c r="X194" s="74"/>
      <c r="Y194" s="74"/>
      <c r="Z194" s="74" t="s">
        <v>71</v>
      </c>
      <c r="AA194" s="74" t="s">
        <v>94</v>
      </c>
      <c r="AB194" s="74"/>
      <c r="AC194" s="74"/>
      <c r="AD194" s="74"/>
      <c r="AE194" s="74"/>
      <c r="AF194" s="74"/>
      <c r="AG194" s="74"/>
      <c r="AH194" s="74" t="s">
        <v>71</v>
      </c>
      <c r="AI194" s="74" t="s">
        <v>94</v>
      </c>
      <c r="AJ194" s="74"/>
      <c r="AK194" s="74"/>
      <c r="AL194" s="74"/>
      <c r="AM194" s="74"/>
      <c r="AN194" s="74"/>
      <c r="AO194" s="74" t="s">
        <v>71</v>
      </c>
      <c r="AP194" s="74" t="s">
        <v>94</v>
      </c>
      <c r="AQ194" s="74"/>
      <c r="AR194" s="74"/>
      <c r="AS194" s="74"/>
      <c r="AT194" s="74"/>
      <c r="AU194" s="74"/>
      <c r="AV194" s="74"/>
      <c r="AW194" s="74"/>
      <c r="AX194" s="74"/>
      <c r="AY194" s="74"/>
      <c r="AZ194" s="74"/>
      <c r="BA194" s="74"/>
      <c r="BB194" s="74"/>
      <c r="BC194" s="86" t="str">
        <f t="shared" si="7"/>
        <v>否</v>
      </c>
      <c r="BD194" s="86"/>
    </row>
    <row r="195" s="5" customFormat="1" ht="36" spans="1:56">
      <c r="A195" s="25">
        <f t="shared" si="6"/>
        <v>190</v>
      </c>
      <c r="B195" s="26" t="s">
        <v>532</v>
      </c>
      <c r="C195" s="25" t="s">
        <v>96</v>
      </c>
      <c r="D195" s="25" t="s">
        <v>224</v>
      </c>
      <c r="E195" s="25" t="s">
        <v>225</v>
      </c>
      <c r="F195" s="27"/>
      <c r="G195" s="25" t="s">
        <v>321</v>
      </c>
      <c r="H195" s="25" t="s">
        <v>90</v>
      </c>
      <c r="I195" s="27" t="s">
        <v>91</v>
      </c>
      <c r="J195" s="27" t="s">
        <v>322</v>
      </c>
      <c r="K195" s="28"/>
      <c r="L195" s="27">
        <v>2024</v>
      </c>
      <c r="M195" s="27"/>
      <c r="N195" s="27"/>
      <c r="O195" s="27"/>
      <c r="P195" s="55">
        <v>0.12</v>
      </c>
      <c r="Q195" s="55"/>
      <c r="R195" s="74"/>
      <c r="S195" s="74" t="s">
        <v>71</v>
      </c>
      <c r="T195" s="74" t="s">
        <v>94</v>
      </c>
      <c r="U195" s="74"/>
      <c r="V195" s="74"/>
      <c r="W195" s="74"/>
      <c r="X195" s="74"/>
      <c r="Y195" s="74"/>
      <c r="Z195" s="74" t="s">
        <v>71</v>
      </c>
      <c r="AA195" s="74" t="s">
        <v>94</v>
      </c>
      <c r="AB195" s="74"/>
      <c r="AC195" s="74"/>
      <c r="AD195" s="74"/>
      <c r="AE195" s="74"/>
      <c r="AF195" s="74"/>
      <c r="AG195" s="74"/>
      <c r="AH195" s="74" t="s">
        <v>71</v>
      </c>
      <c r="AI195" s="74" t="s">
        <v>94</v>
      </c>
      <c r="AJ195" s="74"/>
      <c r="AK195" s="74"/>
      <c r="AL195" s="74"/>
      <c r="AM195" s="74"/>
      <c r="AN195" s="74"/>
      <c r="AO195" s="74" t="s">
        <v>71</v>
      </c>
      <c r="AP195" s="74" t="s">
        <v>94</v>
      </c>
      <c r="AQ195" s="74"/>
      <c r="AR195" s="74"/>
      <c r="AS195" s="74"/>
      <c r="AT195" s="74"/>
      <c r="AU195" s="74"/>
      <c r="AV195" s="74"/>
      <c r="AW195" s="74"/>
      <c r="AX195" s="74"/>
      <c r="AY195" s="74"/>
      <c r="AZ195" s="74"/>
      <c r="BA195" s="74"/>
      <c r="BB195" s="74"/>
      <c r="BC195" s="86" t="str">
        <f t="shared" si="7"/>
        <v>否</v>
      </c>
      <c r="BD195" s="86"/>
    </row>
    <row r="196" s="1" customFormat="1" ht="36" spans="1:56">
      <c r="A196" s="25">
        <f t="shared" si="6"/>
        <v>191</v>
      </c>
      <c r="B196" s="36" t="s">
        <v>533</v>
      </c>
      <c r="C196" s="25" t="s">
        <v>96</v>
      </c>
      <c r="D196" s="25" t="s">
        <v>224</v>
      </c>
      <c r="E196" s="25" t="s">
        <v>225</v>
      </c>
      <c r="F196" s="27"/>
      <c r="G196" s="37" t="s">
        <v>321</v>
      </c>
      <c r="H196" s="37" t="s">
        <v>90</v>
      </c>
      <c r="I196" s="27" t="s">
        <v>91</v>
      </c>
      <c r="J196" s="45" t="s">
        <v>322</v>
      </c>
      <c r="K196" s="36"/>
      <c r="L196" s="45">
        <v>2024</v>
      </c>
      <c r="M196" s="45"/>
      <c r="N196" s="45"/>
      <c r="O196" s="45"/>
      <c r="P196" s="55">
        <v>0.12</v>
      </c>
      <c r="Q196" s="79"/>
      <c r="R196" s="74"/>
      <c r="S196" s="74" t="s">
        <v>71</v>
      </c>
      <c r="T196" s="74" t="s">
        <v>94</v>
      </c>
      <c r="U196" s="74"/>
      <c r="V196" s="74"/>
      <c r="W196" s="74"/>
      <c r="X196" s="74"/>
      <c r="Y196" s="74"/>
      <c r="Z196" s="74" t="s">
        <v>71</v>
      </c>
      <c r="AA196" s="74" t="s">
        <v>94</v>
      </c>
      <c r="AB196" s="74"/>
      <c r="AC196" s="74"/>
      <c r="AD196" s="74"/>
      <c r="AE196" s="74"/>
      <c r="AF196" s="74"/>
      <c r="AG196" s="74"/>
      <c r="AH196" s="74" t="s">
        <v>71</v>
      </c>
      <c r="AI196" s="74" t="s">
        <v>94</v>
      </c>
      <c r="AJ196" s="74"/>
      <c r="AK196" s="74"/>
      <c r="AL196" s="74"/>
      <c r="AM196" s="74"/>
      <c r="AN196" s="74"/>
      <c r="AO196" s="74" t="s">
        <v>71</v>
      </c>
      <c r="AP196" s="74" t="s">
        <v>94</v>
      </c>
      <c r="AQ196" s="74"/>
      <c r="AR196" s="74"/>
      <c r="AS196" s="74"/>
      <c r="AT196" s="74"/>
      <c r="AU196" s="74"/>
      <c r="AV196" s="74"/>
      <c r="AW196" s="74"/>
      <c r="AX196" s="74"/>
      <c r="AY196" s="74"/>
      <c r="AZ196" s="74"/>
      <c r="BA196" s="74"/>
      <c r="BB196" s="74"/>
      <c r="BC196" s="86" t="str">
        <f t="shared" si="7"/>
        <v>否</v>
      </c>
      <c r="BD196" s="86"/>
    </row>
    <row r="197" s="1" customFormat="1" ht="24" spans="1:56">
      <c r="A197" s="25">
        <f t="shared" si="6"/>
        <v>192</v>
      </c>
      <c r="B197" s="26" t="s">
        <v>534</v>
      </c>
      <c r="C197" s="25" t="s">
        <v>96</v>
      </c>
      <c r="D197" s="25" t="s">
        <v>177</v>
      </c>
      <c r="E197" s="25" t="s">
        <v>220</v>
      </c>
      <c r="F197" s="27"/>
      <c r="G197" s="25" t="s">
        <v>232</v>
      </c>
      <c r="H197" s="25" t="s">
        <v>90</v>
      </c>
      <c r="I197" s="27" t="s">
        <v>125</v>
      </c>
      <c r="J197" s="27" t="s">
        <v>233</v>
      </c>
      <c r="K197" s="28"/>
      <c r="L197" s="27">
        <v>2024</v>
      </c>
      <c r="M197" s="27">
        <v>10</v>
      </c>
      <c r="N197" s="27">
        <v>2025</v>
      </c>
      <c r="O197" s="27">
        <v>6</v>
      </c>
      <c r="P197" s="55">
        <v>0.105</v>
      </c>
      <c r="Q197" s="55">
        <v>0.05</v>
      </c>
      <c r="R197" s="74"/>
      <c r="S197" s="74" t="s">
        <v>71</v>
      </c>
      <c r="T197" s="74" t="s">
        <v>94</v>
      </c>
      <c r="U197" s="74"/>
      <c r="V197" s="74"/>
      <c r="W197" s="74"/>
      <c r="X197" s="74"/>
      <c r="Y197" s="74"/>
      <c r="Z197" s="74" t="s">
        <v>71</v>
      </c>
      <c r="AA197" s="74" t="s">
        <v>94</v>
      </c>
      <c r="AB197" s="74"/>
      <c r="AC197" s="74"/>
      <c r="AD197" s="74"/>
      <c r="AE197" s="74"/>
      <c r="AF197" s="74"/>
      <c r="AG197" s="74"/>
      <c r="AH197" s="74" t="s">
        <v>71</v>
      </c>
      <c r="AI197" s="74" t="s">
        <v>94</v>
      </c>
      <c r="AJ197" s="74"/>
      <c r="AK197" s="74"/>
      <c r="AL197" s="74"/>
      <c r="AM197" s="74"/>
      <c r="AN197" s="74"/>
      <c r="AO197" s="74" t="s">
        <v>71</v>
      </c>
      <c r="AP197" s="74" t="s">
        <v>94</v>
      </c>
      <c r="AQ197" s="74"/>
      <c r="AR197" s="74"/>
      <c r="AS197" s="74"/>
      <c r="AT197" s="74"/>
      <c r="AU197" s="74"/>
      <c r="AV197" s="74"/>
      <c r="AW197" s="74"/>
      <c r="AX197" s="74"/>
      <c r="AY197" s="74"/>
      <c r="AZ197" s="74"/>
      <c r="BA197" s="74"/>
      <c r="BB197" s="74"/>
      <c r="BC197" s="86" t="str">
        <f t="shared" si="7"/>
        <v>否</v>
      </c>
      <c r="BD197" s="86"/>
    </row>
    <row r="198" s="6" customFormat="1" ht="36" spans="1:56">
      <c r="A198" s="25">
        <f t="shared" si="6"/>
        <v>193</v>
      </c>
      <c r="B198" s="26" t="s">
        <v>535</v>
      </c>
      <c r="C198" s="25" t="s">
        <v>96</v>
      </c>
      <c r="D198" s="25" t="s">
        <v>177</v>
      </c>
      <c r="E198" s="25" t="s">
        <v>307</v>
      </c>
      <c r="F198" s="27"/>
      <c r="G198" s="25" t="s">
        <v>179</v>
      </c>
      <c r="H198" s="25" t="s">
        <v>90</v>
      </c>
      <c r="I198" s="27" t="s">
        <v>125</v>
      </c>
      <c r="J198" s="25" t="s">
        <v>180</v>
      </c>
      <c r="K198" s="26"/>
      <c r="L198" s="27">
        <v>2024</v>
      </c>
      <c r="M198" s="27">
        <v>6</v>
      </c>
      <c r="N198" s="27">
        <v>2024</v>
      </c>
      <c r="O198" s="27">
        <v>12</v>
      </c>
      <c r="P198" s="55">
        <v>0.1</v>
      </c>
      <c r="Q198" s="55">
        <v>0.1</v>
      </c>
      <c r="R198" s="74"/>
      <c r="S198" s="74" t="s">
        <v>71</v>
      </c>
      <c r="T198" s="74" t="s">
        <v>94</v>
      </c>
      <c r="U198" s="74"/>
      <c r="V198" s="74"/>
      <c r="W198" s="74"/>
      <c r="X198" s="74"/>
      <c r="Y198" s="74"/>
      <c r="Z198" s="74" t="s">
        <v>71</v>
      </c>
      <c r="AA198" s="74" t="s">
        <v>94</v>
      </c>
      <c r="AB198" s="74"/>
      <c r="AC198" s="74"/>
      <c r="AD198" s="74"/>
      <c r="AE198" s="74"/>
      <c r="AF198" s="74"/>
      <c r="AG198" s="74"/>
      <c r="AH198" s="74" t="s">
        <v>71</v>
      </c>
      <c r="AI198" s="74" t="s">
        <v>94</v>
      </c>
      <c r="AJ198" s="74"/>
      <c r="AK198" s="74"/>
      <c r="AL198" s="74"/>
      <c r="AM198" s="74"/>
      <c r="AN198" s="74"/>
      <c r="AO198" s="74" t="s">
        <v>71</v>
      </c>
      <c r="AP198" s="74" t="s">
        <v>94</v>
      </c>
      <c r="AQ198" s="74"/>
      <c r="AR198" s="74"/>
      <c r="AS198" s="74"/>
      <c r="AT198" s="74"/>
      <c r="AU198" s="74"/>
      <c r="AV198" s="74"/>
      <c r="AW198" s="74"/>
      <c r="AX198" s="74"/>
      <c r="AY198" s="74"/>
      <c r="AZ198" s="74"/>
      <c r="BA198" s="74"/>
      <c r="BB198" s="74"/>
      <c r="BC198" s="86" t="str">
        <f t="shared" si="7"/>
        <v>否</v>
      </c>
      <c r="BD198" s="86"/>
    </row>
    <row r="199" s="6" customFormat="1" ht="36" spans="1:56">
      <c r="A199" s="25">
        <f t="shared" si="6"/>
        <v>194</v>
      </c>
      <c r="B199" s="43" t="s">
        <v>536</v>
      </c>
      <c r="C199" s="25" t="s">
        <v>96</v>
      </c>
      <c r="D199" s="25" t="s">
        <v>177</v>
      </c>
      <c r="E199" s="25" t="s">
        <v>191</v>
      </c>
      <c r="F199" s="27"/>
      <c r="G199" s="41" t="s">
        <v>511</v>
      </c>
      <c r="H199" s="41" t="s">
        <v>90</v>
      </c>
      <c r="I199" s="27" t="s">
        <v>125</v>
      </c>
      <c r="J199" s="62" t="s">
        <v>512</v>
      </c>
      <c r="K199" s="40"/>
      <c r="L199" s="62">
        <v>2024</v>
      </c>
      <c r="M199" s="62">
        <v>5</v>
      </c>
      <c r="N199" s="62">
        <v>2025</v>
      </c>
      <c r="O199" s="62">
        <v>12</v>
      </c>
      <c r="P199" s="55">
        <v>0.1</v>
      </c>
      <c r="Q199" s="78">
        <v>0.05</v>
      </c>
      <c r="R199" s="74"/>
      <c r="S199" s="74" t="s">
        <v>71</v>
      </c>
      <c r="T199" s="74" t="s">
        <v>94</v>
      </c>
      <c r="U199" s="74"/>
      <c r="V199" s="74"/>
      <c r="W199" s="74"/>
      <c r="X199" s="74"/>
      <c r="Y199" s="74"/>
      <c r="Z199" s="74" t="s">
        <v>71</v>
      </c>
      <c r="AA199" s="74" t="s">
        <v>94</v>
      </c>
      <c r="AB199" s="74"/>
      <c r="AC199" s="74"/>
      <c r="AD199" s="74"/>
      <c r="AE199" s="74"/>
      <c r="AF199" s="74"/>
      <c r="AG199" s="74"/>
      <c r="AH199" s="74" t="s">
        <v>71</v>
      </c>
      <c r="AI199" s="74" t="s">
        <v>94</v>
      </c>
      <c r="AJ199" s="74"/>
      <c r="AK199" s="74"/>
      <c r="AL199" s="74"/>
      <c r="AM199" s="74"/>
      <c r="AN199" s="74"/>
      <c r="AO199" s="74" t="s">
        <v>71</v>
      </c>
      <c r="AP199" s="74" t="s">
        <v>94</v>
      </c>
      <c r="AQ199" s="74"/>
      <c r="AR199" s="74"/>
      <c r="AS199" s="74"/>
      <c r="AT199" s="74"/>
      <c r="AU199" s="74"/>
      <c r="AV199" s="74"/>
      <c r="AW199" s="74"/>
      <c r="AX199" s="74"/>
      <c r="AY199" s="74"/>
      <c r="AZ199" s="74"/>
      <c r="BA199" s="74"/>
      <c r="BB199" s="74"/>
      <c r="BC199" s="86" t="str">
        <f t="shared" si="7"/>
        <v>否</v>
      </c>
      <c r="BD199" s="86"/>
    </row>
    <row r="200" s="6" customFormat="1" ht="24" spans="1:56">
      <c r="A200" s="25">
        <f t="shared" si="6"/>
        <v>195</v>
      </c>
      <c r="B200" s="26" t="s">
        <v>537</v>
      </c>
      <c r="C200" s="27" t="s">
        <v>96</v>
      </c>
      <c r="D200" s="27" t="s">
        <v>224</v>
      </c>
      <c r="E200" s="27" t="s">
        <v>311</v>
      </c>
      <c r="F200" s="27"/>
      <c r="G200" s="27" t="s">
        <v>159</v>
      </c>
      <c r="H200" s="27" t="s">
        <v>90</v>
      </c>
      <c r="I200" s="27" t="s">
        <v>91</v>
      </c>
      <c r="J200" s="27" t="s">
        <v>174</v>
      </c>
      <c r="K200" s="28"/>
      <c r="L200" s="46">
        <v>2024</v>
      </c>
      <c r="M200" s="46"/>
      <c r="N200" s="46"/>
      <c r="O200" s="46"/>
      <c r="P200" s="55">
        <v>0.1</v>
      </c>
      <c r="Q200" s="55"/>
      <c r="R200" s="74"/>
      <c r="S200" s="74" t="s">
        <v>71</v>
      </c>
      <c r="T200" s="74" t="s">
        <v>94</v>
      </c>
      <c r="U200" s="74"/>
      <c r="V200" s="74"/>
      <c r="W200" s="74"/>
      <c r="X200" s="74"/>
      <c r="Y200" s="74"/>
      <c r="Z200" s="74" t="s">
        <v>71</v>
      </c>
      <c r="AA200" s="74" t="s">
        <v>94</v>
      </c>
      <c r="AB200" s="74"/>
      <c r="AC200" s="74"/>
      <c r="AD200" s="74"/>
      <c r="AE200" s="74"/>
      <c r="AF200" s="74"/>
      <c r="AG200" s="74"/>
      <c r="AH200" s="74" t="s">
        <v>71</v>
      </c>
      <c r="AI200" s="74" t="s">
        <v>94</v>
      </c>
      <c r="AJ200" s="74"/>
      <c r="AK200" s="74"/>
      <c r="AL200" s="74"/>
      <c r="AM200" s="74"/>
      <c r="AN200" s="74"/>
      <c r="AO200" s="74" t="s">
        <v>71</v>
      </c>
      <c r="AP200" s="74" t="s">
        <v>94</v>
      </c>
      <c r="AQ200" s="74"/>
      <c r="AR200" s="74"/>
      <c r="AS200" s="74"/>
      <c r="AT200" s="74"/>
      <c r="AU200" s="74"/>
      <c r="AV200" s="74"/>
      <c r="AW200" s="74"/>
      <c r="AX200" s="74"/>
      <c r="AY200" s="74"/>
      <c r="AZ200" s="74"/>
      <c r="BA200" s="74"/>
      <c r="BB200" s="74"/>
      <c r="BC200" s="86" t="str">
        <f t="shared" si="7"/>
        <v>否</v>
      </c>
      <c r="BD200" s="86"/>
    </row>
    <row r="201" s="6" customFormat="1" ht="96" spans="1:56">
      <c r="A201" s="25">
        <f t="shared" si="6"/>
        <v>196</v>
      </c>
      <c r="B201" s="26" t="s">
        <v>538</v>
      </c>
      <c r="C201" s="25" t="s">
        <v>86</v>
      </c>
      <c r="D201" s="25" t="s">
        <v>87</v>
      </c>
      <c r="E201" s="25" t="s">
        <v>88</v>
      </c>
      <c r="F201" s="27"/>
      <c r="G201" s="25" t="s">
        <v>495</v>
      </c>
      <c r="H201" s="25" t="s">
        <v>90</v>
      </c>
      <c r="I201" s="27" t="s">
        <v>91</v>
      </c>
      <c r="J201" s="27" t="s">
        <v>539</v>
      </c>
      <c r="K201" s="28" t="s">
        <v>540</v>
      </c>
      <c r="L201" s="27">
        <v>2024</v>
      </c>
      <c r="M201" s="27">
        <v>1</v>
      </c>
      <c r="N201" s="27"/>
      <c r="O201" s="27"/>
      <c r="P201" s="55">
        <v>0.1</v>
      </c>
      <c r="Q201" s="55"/>
      <c r="R201" s="74"/>
      <c r="S201" s="74" t="s">
        <v>71</v>
      </c>
      <c r="T201" s="74" t="s">
        <v>94</v>
      </c>
      <c r="U201" s="74"/>
      <c r="V201" s="74"/>
      <c r="W201" s="74"/>
      <c r="X201" s="74"/>
      <c r="Y201" s="74"/>
      <c r="Z201" s="74" t="s">
        <v>71</v>
      </c>
      <c r="AA201" s="74" t="s">
        <v>94</v>
      </c>
      <c r="AB201" s="74"/>
      <c r="AC201" s="74"/>
      <c r="AD201" s="74"/>
      <c r="AE201" s="74"/>
      <c r="AF201" s="74"/>
      <c r="AG201" s="74"/>
      <c r="AH201" s="74" t="s">
        <v>71</v>
      </c>
      <c r="AI201" s="74" t="s">
        <v>94</v>
      </c>
      <c r="AJ201" s="74"/>
      <c r="AK201" s="74"/>
      <c r="AL201" s="74"/>
      <c r="AM201" s="74"/>
      <c r="AN201" s="74"/>
      <c r="AO201" s="74" t="s">
        <v>71</v>
      </c>
      <c r="AP201" s="74" t="s">
        <v>94</v>
      </c>
      <c r="AQ201" s="74"/>
      <c r="AR201" s="74"/>
      <c r="AS201" s="74"/>
      <c r="AT201" s="74"/>
      <c r="AU201" s="74"/>
      <c r="AV201" s="74"/>
      <c r="AW201" s="74"/>
      <c r="AX201" s="74"/>
      <c r="AY201" s="74"/>
      <c r="AZ201" s="74"/>
      <c r="BA201" s="74"/>
      <c r="BB201" s="74"/>
      <c r="BC201" s="86" t="str">
        <f t="shared" si="7"/>
        <v>是</v>
      </c>
      <c r="BD201" s="86"/>
    </row>
    <row r="202" s="6" customFormat="1" ht="312" spans="1:56">
      <c r="A202" s="25">
        <f t="shared" si="6"/>
        <v>197</v>
      </c>
      <c r="B202" s="95" t="s">
        <v>541</v>
      </c>
      <c r="C202" s="27" t="s">
        <v>86</v>
      </c>
      <c r="D202" s="27" t="s">
        <v>87</v>
      </c>
      <c r="E202" s="27" t="s">
        <v>88</v>
      </c>
      <c r="F202" s="27"/>
      <c r="G202" s="27" t="s">
        <v>495</v>
      </c>
      <c r="H202" s="27" t="s">
        <v>90</v>
      </c>
      <c r="I202" s="27" t="s">
        <v>125</v>
      </c>
      <c r="J202" s="27" t="s">
        <v>542</v>
      </c>
      <c r="K202" s="28" t="s">
        <v>543</v>
      </c>
      <c r="L202" s="46">
        <v>2024</v>
      </c>
      <c r="M202" s="46">
        <v>4</v>
      </c>
      <c r="N202" s="46">
        <v>2024</v>
      </c>
      <c r="O202" s="46">
        <v>12</v>
      </c>
      <c r="P202" s="55">
        <v>0.095</v>
      </c>
      <c r="Q202" s="27">
        <v>0.095</v>
      </c>
      <c r="R202" s="74"/>
      <c r="S202" s="74" t="s">
        <v>71</v>
      </c>
      <c r="T202" s="74" t="s">
        <v>94</v>
      </c>
      <c r="U202" s="74"/>
      <c r="V202" s="74"/>
      <c r="W202" s="74"/>
      <c r="X202" s="74"/>
      <c r="Y202" s="74"/>
      <c r="Z202" s="74" t="s">
        <v>71</v>
      </c>
      <c r="AA202" s="74" t="s">
        <v>94</v>
      </c>
      <c r="AB202" s="74"/>
      <c r="AC202" s="74"/>
      <c r="AD202" s="74"/>
      <c r="AE202" s="74"/>
      <c r="AF202" s="74"/>
      <c r="AG202" s="74"/>
      <c r="AH202" s="74" t="s">
        <v>71</v>
      </c>
      <c r="AI202" s="74" t="s">
        <v>94</v>
      </c>
      <c r="AJ202" s="74"/>
      <c r="AK202" s="74"/>
      <c r="AL202" s="74"/>
      <c r="AM202" s="74"/>
      <c r="AN202" s="74"/>
      <c r="AO202" s="74" t="s">
        <v>71</v>
      </c>
      <c r="AP202" s="74" t="s">
        <v>94</v>
      </c>
      <c r="AQ202" s="74"/>
      <c r="AR202" s="74"/>
      <c r="AS202" s="74"/>
      <c r="AT202" s="74"/>
      <c r="AU202" s="74"/>
      <c r="AV202" s="74"/>
      <c r="AW202" s="74"/>
      <c r="AX202" s="74"/>
      <c r="AY202" s="74"/>
      <c r="AZ202" s="74"/>
      <c r="BA202" s="74"/>
      <c r="BB202" s="74"/>
      <c r="BC202" s="86" t="str">
        <f t="shared" si="7"/>
        <v>否</v>
      </c>
      <c r="BD202" s="86"/>
    </row>
    <row r="203" s="6" customFormat="1" ht="36" spans="1:56">
      <c r="A203" s="25">
        <f t="shared" si="6"/>
        <v>198</v>
      </c>
      <c r="B203" s="61" t="s">
        <v>544</v>
      </c>
      <c r="C203" s="25" t="s">
        <v>96</v>
      </c>
      <c r="D203" s="25" t="s">
        <v>117</v>
      </c>
      <c r="E203" s="25" t="s">
        <v>359</v>
      </c>
      <c r="F203" s="27"/>
      <c r="G203" s="58" t="s">
        <v>545</v>
      </c>
      <c r="H203" s="38" t="s">
        <v>90</v>
      </c>
      <c r="I203" s="27" t="s">
        <v>91</v>
      </c>
      <c r="J203" s="58" t="s">
        <v>546</v>
      </c>
      <c r="K203" s="39" t="s">
        <v>547</v>
      </c>
      <c r="L203" s="58">
        <v>2024</v>
      </c>
      <c r="M203" s="58">
        <v>3</v>
      </c>
      <c r="N203" s="58"/>
      <c r="O203" s="58"/>
      <c r="P203" s="55">
        <v>0.091987</v>
      </c>
      <c r="Q203" s="55"/>
      <c r="R203" s="74"/>
      <c r="S203" s="74" t="s">
        <v>71</v>
      </c>
      <c r="T203" s="74" t="s">
        <v>94</v>
      </c>
      <c r="U203" s="74"/>
      <c r="V203" s="74"/>
      <c r="W203" s="74"/>
      <c r="X203" s="74"/>
      <c r="Y203" s="74"/>
      <c r="Z203" s="74" t="s">
        <v>71</v>
      </c>
      <c r="AA203" s="74" t="s">
        <v>94</v>
      </c>
      <c r="AB203" s="74"/>
      <c r="AC203" s="74"/>
      <c r="AD203" s="74"/>
      <c r="AE203" s="74"/>
      <c r="AF203" s="74"/>
      <c r="AG203" s="74"/>
      <c r="AH203" s="74" t="s">
        <v>71</v>
      </c>
      <c r="AI203" s="74" t="s">
        <v>94</v>
      </c>
      <c r="AJ203" s="74"/>
      <c r="AK203" s="74"/>
      <c r="AL203" s="74"/>
      <c r="AM203" s="74"/>
      <c r="AN203" s="74"/>
      <c r="AO203" s="74" t="s">
        <v>71</v>
      </c>
      <c r="AP203" s="74" t="s">
        <v>94</v>
      </c>
      <c r="AQ203" s="74"/>
      <c r="AR203" s="74"/>
      <c r="AS203" s="74"/>
      <c r="AT203" s="74"/>
      <c r="AU203" s="74"/>
      <c r="AV203" s="74"/>
      <c r="AW203" s="74"/>
      <c r="AX203" s="74"/>
      <c r="AY203" s="74"/>
      <c r="AZ203" s="74"/>
      <c r="BA203" s="74"/>
      <c r="BB203" s="74"/>
      <c r="BC203" s="86" t="str">
        <f t="shared" si="7"/>
        <v>是</v>
      </c>
      <c r="BD203" s="86"/>
    </row>
    <row r="204" s="6" customFormat="1" ht="72" spans="1:56">
      <c r="A204" s="25">
        <f t="shared" si="6"/>
        <v>199</v>
      </c>
      <c r="B204" s="26" t="s">
        <v>548</v>
      </c>
      <c r="C204" s="25" t="s">
        <v>96</v>
      </c>
      <c r="D204" s="25" t="s">
        <v>117</v>
      </c>
      <c r="E204" s="25" t="s">
        <v>118</v>
      </c>
      <c r="F204" s="27"/>
      <c r="G204" s="25" t="s">
        <v>119</v>
      </c>
      <c r="H204" s="25" t="s">
        <v>90</v>
      </c>
      <c r="I204" s="27" t="s">
        <v>91</v>
      </c>
      <c r="J204" s="27" t="s">
        <v>120</v>
      </c>
      <c r="K204" s="28" t="s">
        <v>549</v>
      </c>
      <c r="L204" s="46"/>
      <c r="M204" s="46"/>
      <c r="N204" s="46"/>
      <c r="O204" s="46"/>
      <c r="P204" s="55">
        <v>0.09</v>
      </c>
      <c r="Q204" s="55"/>
      <c r="R204" s="74"/>
      <c r="S204" s="74" t="s">
        <v>71</v>
      </c>
      <c r="T204" s="74" t="s">
        <v>94</v>
      </c>
      <c r="U204" s="74"/>
      <c r="V204" s="74"/>
      <c r="W204" s="74"/>
      <c r="X204" s="74"/>
      <c r="Y204" s="74"/>
      <c r="Z204" s="74" t="s">
        <v>71</v>
      </c>
      <c r="AA204" s="74" t="s">
        <v>94</v>
      </c>
      <c r="AB204" s="74"/>
      <c r="AC204" s="74"/>
      <c r="AD204" s="74"/>
      <c r="AE204" s="74"/>
      <c r="AF204" s="74"/>
      <c r="AG204" s="74"/>
      <c r="AH204" s="74" t="s">
        <v>71</v>
      </c>
      <c r="AI204" s="74" t="s">
        <v>94</v>
      </c>
      <c r="AJ204" s="74"/>
      <c r="AK204" s="74"/>
      <c r="AL204" s="74"/>
      <c r="AM204" s="74"/>
      <c r="AN204" s="74"/>
      <c r="AO204" s="74" t="s">
        <v>71</v>
      </c>
      <c r="AP204" s="74" t="s">
        <v>94</v>
      </c>
      <c r="AQ204" s="74"/>
      <c r="AR204" s="74"/>
      <c r="AS204" s="74"/>
      <c r="AT204" s="74"/>
      <c r="AU204" s="74"/>
      <c r="AV204" s="74"/>
      <c r="AW204" s="74"/>
      <c r="AX204" s="74"/>
      <c r="AY204" s="74"/>
      <c r="AZ204" s="74"/>
      <c r="BA204" s="74"/>
      <c r="BB204" s="74"/>
      <c r="BC204" s="86" t="str">
        <f t="shared" si="7"/>
        <v>否</v>
      </c>
      <c r="BD204" s="86"/>
    </row>
    <row r="205" s="6" customFormat="1" ht="24" spans="1:56">
      <c r="A205" s="25">
        <f t="shared" si="6"/>
        <v>200</v>
      </c>
      <c r="B205" s="26" t="s">
        <v>550</v>
      </c>
      <c r="C205" s="25" t="s">
        <v>96</v>
      </c>
      <c r="D205" s="25" t="s">
        <v>177</v>
      </c>
      <c r="E205" s="25" t="s">
        <v>220</v>
      </c>
      <c r="F205" s="27"/>
      <c r="G205" s="25" t="s">
        <v>221</v>
      </c>
      <c r="H205" s="25" t="s">
        <v>90</v>
      </c>
      <c r="I205" s="27" t="s">
        <v>125</v>
      </c>
      <c r="J205" s="27" t="s">
        <v>270</v>
      </c>
      <c r="K205" s="28"/>
      <c r="L205" s="46">
        <v>2024</v>
      </c>
      <c r="M205" s="46">
        <v>7</v>
      </c>
      <c r="N205" s="46">
        <v>2024</v>
      </c>
      <c r="O205" s="46">
        <v>12</v>
      </c>
      <c r="P205" s="55">
        <v>0.07</v>
      </c>
      <c r="Q205" s="55">
        <v>0.07</v>
      </c>
      <c r="R205" s="74"/>
      <c r="S205" s="74" t="s">
        <v>71</v>
      </c>
      <c r="T205" s="74" t="s">
        <v>94</v>
      </c>
      <c r="U205" s="74"/>
      <c r="V205" s="74"/>
      <c r="W205" s="74"/>
      <c r="X205" s="74"/>
      <c r="Y205" s="74"/>
      <c r="Z205" s="74" t="s">
        <v>71</v>
      </c>
      <c r="AA205" s="74" t="s">
        <v>94</v>
      </c>
      <c r="AB205" s="74"/>
      <c r="AC205" s="74"/>
      <c r="AD205" s="74"/>
      <c r="AE205" s="74"/>
      <c r="AF205" s="74"/>
      <c r="AG205" s="74"/>
      <c r="AH205" s="74" t="s">
        <v>71</v>
      </c>
      <c r="AI205" s="74" t="s">
        <v>94</v>
      </c>
      <c r="AJ205" s="74"/>
      <c r="AK205" s="74"/>
      <c r="AL205" s="74"/>
      <c r="AM205" s="74"/>
      <c r="AN205" s="74"/>
      <c r="AO205" s="74" t="s">
        <v>71</v>
      </c>
      <c r="AP205" s="74" t="s">
        <v>94</v>
      </c>
      <c r="AQ205" s="74"/>
      <c r="AR205" s="74"/>
      <c r="AS205" s="74"/>
      <c r="AT205" s="74"/>
      <c r="AU205" s="74"/>
      <c r="AV205" s="74"/>
      <c r="AW205" s="74"/>
      <c r="AX205" s="74"/>
      <c r="AY205" s="74"/>
      <c r="AZ205" s="74"/>
      <c r="BA205" s="74"/>
      <c r="BB205" s="74"/>
      <c r="BC205" s="86" t="str">
        <f t="shared" si="7"/>
        <v>否</v>
      </c>
      <c r="BD205" s="86"/>
    </row>
    <row r="206" s="6" customFormat="1" ht="24" spans="1:56">
      <c r="A206" s="25">
        <f t="shared" si="6"/>
        <v>201</v>
      </c>
      <c r="B206" s="26" t="s">
        <v>551</v>
      </c>
      <c r="C206" s="25" t="s">
        <v>96</v>
      </c>
      <c r="D206" s="25" t="s">
        <v>224</v>
      </c>
      <c r="E206" s="25" t="s">
        <v>269</v>
      </c>
      <c r="F206" s="27"/>
      <c r="G206" s="25" t="s">
        <v>226</v>
      </c>
      <c r="H206" s="25" t="s">
        <v>90</v>
      </c>
      <c r="I206" s="27" t="s">
        <v>125</v>
      </c>
      <c r="J206" s="27" t="s">
        <v>226</v>
      </c>
      <c r="K206" s="28"/>
      <c r="L206" s="27">
        <v>2024</v>
      </c>
      <c r="M206" s="27">
        <v>4</v>
      </c>
      <c r="N206" s="27">
        <v>2024</v>
      </c>
      <c r="O206" s="27">
        <v>12</v>
      </c>
      <c r="P206" s="55">
        <v>0.06</v>
      </c>
      <c r="Q206" s="55">
        <v>0.06</v>
      </c>
      <c r="R206" s="74"/>
      <c r="S206" s="74" t="s">
        <v>71</v>
      </c>
      <c r="T206" s="74" t="s">
        <v>94</v>
      </c>
      <c r="U206" s="74"/>
      <c r="V206" s="74"/>
      <c r="W206" s="74"/>
      <c r="X206" s="74"/>
      <c r="Y206" s="74"/>
      <c r="Z206" s="74" t="s">
        <v>71</v>
      </c>
      <c r="AA206" s="74" t="s">
        <v>94</v>
      </c>
      <c r="AB206" s="74"/>
      <c r="AC206" s="74"/>
      <c r="AD206" s="74"/>
      <c r="AE206" s="74"/>
      <c r="AF206" s="74"/>
      <c r="AG206" s="74"/>
      <c r="AH206" s="74" t="s">
        <v>71</v>
      </c>
      <c r="AI206" s="74" t="s">
        <v>94</v>
      </c>
      <c r="AJ206" s="74"/>
      <c r="AK206" s="74"/>
      <c r="AL206" s="74"/>
      <c r="AM206" s="74"/>
      <c r="AN206" s="74"/>
      <c r="AO206" s="74" t="s">
        <v>71</v>
      </c>
      <c r="AP206" s="74" t="s">
        <v>94</v>
      </c>
      <c r="AQ206" s="74"/>
      <c r="AR206" s="74"/>
      <c r="AS206" s="74"/>
      <c r="AT206" s="74"/>
      <c r="AU206" s="74"/>
      <c r="AV206" s="74"/>
      <c r="AW206" s="74"/>
      <c r="AX206" s="74"/>
      <c r="AY206" s="74"/>
      <c r="AZ206" s="74"/>
      <c r="BA206" s="74"/>
      <c r="BB206" s="74"/>
      <c r="BC206" s="86" t="str">
        <f t="shared" si="7"/>
        <v>否</v>
      </c>
      <c r="BD206" s="86"/>
    </row>
    <row r="207" s="6" customFormat="1" ht="84" spans="1:56">
      <c r="A207" s="25">
        <f t="shared" si="6"/>
        <v>202</v>
      </c>
      <c r="B207" s="26" t="s">
        <v>552</v>
      </c>
      <c r="C207" s="27" t="s">
        <v>96</v>
      </c>
      <c r="D207" s="27" t="s">
        <v>117</v>
      </c>
      <c r="E207" s="27" t="s">
        <v>359</v>
      </c>
      <c r="F207" s="27"/>
      <c r="G207" s="27" t="s">
        <v>360</v>
      </c>
      <c r="H207" s="27" t="s">
        <v>90</v>
      </c>
      <c r="I207" s="27" t="s">
        <v>91</v>
      </c>
      <c r="J207" s="27" t="s">
        <v>361</v>
      </c>
      <c r="K207" s="28" t="s">
        <v>553</v>
      </c>
      <c r="L207" s="46">
        <v>2024</v>
      </c>
      <c r="M207" s="46">
        <v>5</v>
      </c>
      <c r="N207" s="46"/>
      <c r="O207" s="46"/>
      <c r="P207" s="55">
        <v>0.06</v>
      </c>
      <c r="Q207" s="55"/>
      <c r="R207" s="74"/>
      <c r="S207" s="74" t="s">
        <v>71</v>
      </c>
      <c r="T207" s="74" t="s">
        <v>94</v>
      </c>
      <c r="U207" s="74"/>
      <c r="V207" s="74"/>
      <c r="W207" s="74"/>
      <c r="X207" s="74"/>
      <c r="Y207" s="74"/>
      <c r="Z207" s="74" t="s">
        <v>71</v>
      </c>
      <c r="AA207" s="74" t="s">
        <v>94</v>
      </c>
      <c r="AB207" s="74"/>
      <c r="AC207" s="74"/>
      <c r="AD207" s="74"/>
      <c r="AE207" s="74"/>
      <c r="AF207" s="74"/>
      <c r="AG207" s="74"/>
      <c r="AH207" s="74" t="s">
        <v>71</v>
      </c>
      <c r="AI207" s="74" t="s">
        <v>94</v>
      </c>
      <c r="AJ207" s="74"/>
      <c r="AK207" s="74"/>
      <c r="AL207" s="74"/>
      <c r="AM207" s="74"/>
      <c r="AN207" s="74"/>
      <c r="AO207" s="74" t="s">
        <v>71</v>
      </c>
      <c r="AP207" s="74" t="s">
        <v>94</v>
      </c>
      <c r="AQ207" s="74"/>
      <c r="AR207" s="74"/>
      <c r="AS207" s="74"/>
      <c r="AT207" s="74"/>
      <c r="AU207" s="74"/>
      <c r="AV207" s="74"/>
      <c r="AW207" s="74"/>
      <c r="AX207" s="74"/>
      <c r="AY207" s="74"/>
      <c r="AZ207" s="74"/>
      <c r="BA207" s="74"/>
      <c r="BB207" s="74"/>
      <c r="BC207" s="86" t="str">
        <f t="shared" si="7"/>
        <v>否</v>
      </c>
      <c r="BD207" s="86"/>
    </row>
    <row r="208" s="6" customFormat="1" ht="48" spans="1:56">
      <c r="A208" s="25">
        <f t="shared" si="6"/>
        <v>203</v>
      </c>
      <c r="B208" s="26" t="s">
        <v>554</v>
      </c>
      <c r="C208" s="25" t="s">
        <v>96</v>
      </c>
      <c r="D208" s="25" t="s">
        <v>117</v>
      </c>
      <c r="E208" s="25" t="s">
        <v>359</v>
      </c>
      <c r="F208" s="27"/>
      <c r="G208" s="25" t="s">
        <v>545</v>
      </c>
      <c r="H208" s="25" t="s">
        <v>90</v>
      </c>
      <c r="I208" s="27" t="s">
        <v>91</v>
      </c>
      <c r="J208" s="27" t="s">
        <v>546</v>
      </c>
      <c r="K208" s="28" t="s">
        <v>555</v>
      </c>
      <c r="L208" s="27">
        <v>2024</v>
      </c>
      <c r="M208" s="27">
        <v>3</v>
      </c>
      <c r="N208" s="27"/>
      <c r="O208" s="27"/>
      <c r="P208" s="55">
        <v>0.056478</v>
      </c>
      <c r="Q208" s="55"/>
      <c r="R208" s="74"/>
      <c r="S208" s="74" t="s">
        <v>71</v>
      </c>
      <c r="T208" s="74" t="s">
        <v>94</v>
      </c>
      <c r="U208" s="74"/>
      <c r="V208" s="74"/>
      <c r="W208" s="74"/>
      <c r="X208" s="74"/>
      <c r="Y208" s="74"/>
      <c r="Z208" s="74" t="s">
        <v>71</v>
      </c>
      <c r="AA208" s="74" t="s">
        <v>94</v>
      </c>
      <c r="AB208" s="74"/>
      <c r="AC208" s="74"/>
      <c r="AD208" s="74"/>
      <c r="AE208" s="74"/>
      <c r="AF208" s="74"/>
      <c r="AG208" s="74"/>
      <c r="AH208" s="74" t="s">
        <v>71</v>
      </c>
      <c r="AI208" s="74" t="s">
        <v>94</v>
      </c>
      <c r="AJ208" s="74"/>
      <c r="AK208" s="74"/>
      <c r="AL208" s="74"/>
      <c r="AM208" s="74"/>
      <c r="AN208" s="74"/>
      <c r="AO208" s="74" t="s">
        <v>71</v>
      </c>
      <c r="AP208" s="74" t="s">
        <v>94</v>
      </c>
      <c r="AQ208" s="74"/>
      <c r="AR208" s="74"/>
      <c r="AS208" s="74"/>
      <c r="AT208" s="74"/>
      <c r="AU208" s="74"/>
      <c r="AV208" s="74"/>
      <c r="AW208" s="74"/>
      <c r="AX208" s="74"/>
      <c r="AY208" s="74"/>
      <c r="AZ208" s="74"/>
      <c r="BA208" s="74"/>
      <c r="BB208" s="74"/>
      <c r="BC208" s="86" t="str">
        <f t="shared" si="7"/>
        <v>是</v>
      </c>
      <c r="BD208" s="86"/>
    </row>
    <row r="209" s="6" customFormat="1" ht="24" spans="1:56">
      <c r="A209" s="25">
        <f t="shared" si="6"/>
        <v>204</v>
      </c>
      <c r="B209" s="43" t="s">
        <v>556</v>
      </c>
      <c r="C209" s="25" t="s">
        <v>96</v>
      </c>
      <c r="D209" s="25" t="s">
        <v>383</v>
      </c>
      <c r="E209" s="25" t="s">
        <v>389</v>
      </c>
      <c r="F209" s="27"/>
      <c r="G209" s="41" t="s">
        <v>557</v>
      </c>
      <c r="H209" s="41" t="s">
        <v>90</v>
      </c>
      <c r="I209" s="27" t="s">
        <v>91</v>
      </c>
      <c r="J209" s="62" t="s">
        <v>557</v>
      </c>
      <c r="K209" s="40" t="s">
        <v>558</v>
      </c>
      <c r="L209" s="62">
        <v>2025</v>
      </c>
      <c r="M209" s="62"/>
      <c r="N209" s="62"/>
      <c r="O209" s="62"/>
      <c r="P209" s="55">
        <v>0.056</v>
      </c>
      <c r="Q209" s="78"/>
      <c r="R209" s="74"/>
      <c r="S209" s="74" t="s">
        <v>71</v>
      </c>
      <c r="T209" s="74" t="s">
        <v>94</v>
      </c>
      <c r="U209" s="74"/>
      <c r="V209" s="74"/>
      <c r="W209" s="74"/>
      <c r="X209" s="74"/>
      <c r="Y209" s="74"/>
      <c r="Z209" s="74" t="s">
        <v>71</v>
      </c>
      <c r="AA209" s="74" t="s">
        <v>94</v>
      </c>
      <c r="AB209" s="74"/>
      <c r="AC209" s="74"/>
      <c r="AD209" s="74"/>
      <c r="AE209" s="74"/>
      <c r="AF209" s="74"/>
      <c r="AG209" s="74"/>
      <c r="AH209" s="74" t="s">
        <v>71</v>
      </c>
      <c r="AI209" s="74" t="s">
        <v>94</v>
      </c>
      <c r="AJ209" s="74"/>
      <c r="AK209" s="74"/>
      <c r="AL209" s="74"/>
      <c r="AM209" s="74"/>
      <c r="AN209" s="74"/>
      <c r="AO209" s="74" t="s">
        <v>71</v>
      </c>
      <c r="AP209" s="74" t="s">
        <v>94</v>
      </c>
      <c r="AQ209" s="74"/>
      <c r="AR209" s="74"/>
      <c r="AS209" s="74"/>
      <c r="AT209" s="74"/>
      <c r="AU209" s="74"/>
      <c r="AV209" s="74"/>
      <c r="AW209" s="74"/>
      <c r="AX209" s="74"/>
      <c r="AY209" s="74"/>
      <c r="AZ209" s="74"/>
      <c r="BA209" s="74"/>
      <c r="BB209" s="74"/>
      <c r="BC209" s="86" t="str">
        <f t="shared" si="7"/>
        <v>否</v>
      </c>
      <c r="BD209" s="86"/>
    </row>
    <row r="210" s="6" customFormat="1" ht="60" spans="1:56">
      <c r="A210" s="25">
        <f t="shared" si="6"/>
        <v>205</v>
      </c>
      <c r="B210" s="26" t="s">
        <v>559</v>
      </c>
      <c r="C210" s="25" t="s">
        <v>96</v>
      </c>
      <c r="D210" s="25" t="s">
        <v>177</v>
      </c>
      <c r="E210" s="25" t="s">
        <v>178</v>
      </c>
      <c r="F210" s="27"/>
      <c r="G210" s="25" t="s">
        <v>179</v>
      </c>
      <c r="H210" s="25" t="s">
        <v>90</v>
      </c>
      <c r="I210" s="27" t="s">
        <v>125</v>
      </c>
      <c r="J210" s="25" t="s">
        <v>180</v>
      </c>
      <c r="K210" s="26" t="s">
        <v>560</v>
      </c>
      <c r="L210" s="62">
        <v>2024</v>
      </c>
      <c r="M210" s="62">
        <v>6</v>
      </c>
      <c r="N210" s="62">
        <v>2025</v>
      </c>
      <c r="O210" s="62">
        <v>6</v>
      </c>
      <c r="P210" s="55">
        <v>0.05</v>
      </c>
      <c r="Q210" s="55">
        <v>0.04</v>
      </c>
      <c r="R210" s="74"/>
      <c r="S210" s="74" t="s">
        <v>71</v>
      </c>
      <c r="T210" s="74" t="s">
        <v>94</v>
      </c>
      <c r="U210" s="74"/>
      <c r="V210" s="74"/>
      <c r="W210" s="74"/>
      <c r="X210" s="74"/>
      <c r="Y210" s="74"/>
      <c r="Z210" s="74" t="s">
        <v>71</v>
      </c>
      <c r="AA210" s="74" t="s">
        <v>94</v>
      </c>
      <c r="AB210" s="74"/>
      <c r="AC210" s="74"/>
      <c r="AD210" s="74"/>
      <c r="AE210" s="74"/>
      <c r="AF210" s="74"/>
      <c r="AG210" s="74"/>
      <c r="AH210" s="74" t="s">
        <v>71</v>
      </c>
      <c r="AI210" s="74" t="s">
        <v>94</v>
      </c>
      <c r="AJ210" s="74"/>
      <c r="AK210" s="74"/>
      <c r="AL210" s="74"/>
      <c r="AM210" s="74"/>
      <c r="AN210" s="74"/>
      <c r="AO210" s="74" t="s">
        <v>71</v>
      </c>
      <c r="AP210" s="74" t="s">
        <v>94</v>
      </c>
      <c r="AQ210" s="74"/>
      <c r="AR210" s="74"/>
      <c r="AS210" s="74"/>
      <c r="AT210" s="74"/>
      <c r="AU210" s="74"/>
      <c r="AV210" s="74"/>
      <c r="AW210" s="74"/>
      <c r="AX210" s="74"/>
      <c r="AY210" s="74"/>
      <c r="AZ210" s="74"/>
      <c r="BA210" s="74"/>
      <c r="BB210" s="74"/>
      <c r="BC210" s="86" t="str">
        <f t="shared" si="7"/>
        <v>否</v>
      </c>
      <c r="BD210" s="86"/>
    </row>
    <row r="211" s="6" customFormat="1" ht="84" spans="1:56">
      <c r="A211" s="25">
        <f t="shared" si="6"/>
        <v>206</v>
      </c>
      <c r="B211" s="26" t="s">
        <v>561</v>
      </c>
      <c r="C211" s="25" t="s">
        <v>96</v>
      </c>
      <c r="D211" s="25" t="s">
        <v>177</v>
      </c>
      <c r="E211" s="25" t="s">
        <v>307</v>
      </c>
      <c r="F211" s="27"/>
      <c r="G211" s="25" t="s">
        <v>179</v>
      </c>
      <c r="H211" s="25" t="s">
        <v>90</v>
      </c>
      <c r="I211" s="27" t="s">
        <v>125</v>
      </c>
      <c r="J211" s="25" t="s">
        <v>179</v>
      </c>
      <c r="K211" s="26" t="s">
        <v>562</v>
      </c>
      <c r="L211" s="46">
        <v>2024</v>
      </c>
      <c r="M211" s="46">
        <v>6</v>
      </c>
      <c r="N211" s="46">
        <v>2024</v>
      </c>
      <c r="O211" s="46">
        <v>12</v>
      </c>
      <c r="P211" s="55">
        <v>0.05</v>
      </c>
      <c r="Q211" s="55">
        <v>0.025</v>
      </c>
      <c r="R211" s="74"/>
      <c r="S211" s="74" t="s">
        <v>71</v>
      </c>
      <c r="T211" s="74" t="s">
        <v>94</v>
      </c>
      <c r="U211" s="74"/>
      <c r="V211" s="74"/>
      <c r="W211" s="74"/>
      <c r="X211" s="74"/>
      <c r="Y211" s="74"/>
      <c r="Z211" s="74" t="s">
        <v>71</v>
      </c>
      <c r="AA211" s="74" t="s">
        <v>94</v>
      </c>
      <c r="AB211" s="74"/>
      <c r="AC211" s="74"/>
      <c r="AD211" s="74"/>
      <c r="AE211" s="74"/>
      <c r="AF211" s="74"/>
      <c r="AG211" s="74"/>
      <c r="AH211" s="74" t="s">
        <v>71</v>
      </c>
      <c r="AI211" s="74" t="s">
        <v>94</v>
      </c>
      <c r="AJ211" s="74"/>
      <c r="AK211" s="74"/>
      <c r="AL211" s="74"/>
      <c r="AM211" s="74"/>
      <c r="AN211" s="74"/>
      <c r="AO211" s="74" t="s">
        <v>71</v>
      </c>
      <c r="AP211" s="74" t="s">
        <v>94</v>
      </c>
      <c r="AQ211" s="74"/>
      <c r="AR211" s="74"/>
      <c r="AS211" s="74"/>
      <c r="AT211" s="74"/>
      <c r="AU211" s="74"/>
      <c r="AV211" s="74"/>
      <c r="AW211" s="74"/>
      <c r="AX211" s="74"/>
      <c r="AY211" s="74"/>
      <c r="AZ211" s="74"/>
      <c r="BA211" s="74"/>
      <c r="BB211" s="74"/>
      <c r="BC211" s="86" t="str">
        <f t="shared" si="7"/>
        <v>否</v>
      </c>
      <c r="BD211" s="86"/>
    </row>
    <row r="212" s="6" customFormat="1" ht="36" spans="1:56">
      <c r="A212" s="25">
        <f t="shared" si="6"/>
        <v>207</v>
      </c>
      <c r="B212" s="96" t="s">
        <v>563</v>
      </c>
      <c r="C212" s="25" t="s">
        <v>96</v>
      </c>
      <c r="D212" s="25" t="s">
        <v>97</v>
      </c>
      <c r="E212" s="25" t="s">
        <v>107</v>
      </c>
      <c r="F212" s="27" t="s">
        <v>108</v>
      </c>
      <c r="G212" s="87" t="s">
        <v>179</v>
      </c>
      <c r="H212" s="87" t="s">
        <v>90</v>
      </c>
      <c r="I212" s="27" t="s">
        <v>125</v>
      </c>
      <c r="J212" s="87" t="s">
        <v>179</v>
      </c>
      <c r="K212" s="96"/>
      <c r="L212" s="58">
        <v>2024</v>
      </c>
      <c r="M212" s="58">
        <v>5</v>
      </c>
      <c r="N212" s="58">
        <v>2024</v>
      </c>
      <c r="O212" s="58">
        <v>12</v>
      </c>
      <c r="P212" s="55">
        <v>0.05</v>
      </c>
      <c r="Q212" s="101">
        <v>0.05</v>
      </c>
      <c r="R212" s="74"/>
      <c r="S212" s="74" t="s">
        <v>71</v>
      </c>
      <c r="T212" s="74" t="s">
        <v>94</v>
      </c>
      <c r="U212" s="74"/>
      <c r="V212" s="74"/>
      <c r="W212" s="74"/>
      <c r="X212" s="74"/>
      <c r="Y212" s="74"/>
      <c r="Z212" s="74" t="s">
        <v>71</v>
      </c>
      <c r="AA212" s="74" t="s">
        <v>94</v>
      </c>
      <c r="AB212" s="74"/>
      <c r="AC212" s="74"/>
      <c r="AD212" s="74"/>
      <c r="AE212" s="74"/>
      <c r="AF212" s="74"/>
      <c r="AG212" s="74"/>
      <c r="AH212" s="74" t="s">
        <v>71</v>
      </c>
      <c r="AI212" s="74" t="s">
        <v>94</v>
      </c>
      <c r="AJ212" s="74"/>
      <c r="AK212" s="74"/>
      <c r="AL212" s="74"/>
      <c r="AM212" s="74"/>
      <c r="AN212" s="74"/>
      <c r="AO212" s="74" t="s">
        <v>71</v>
      </c>
      <c r="AP212" s="74" t="s">
        <v>94</v>
      </c>
      <c r="AQ212" s="74"/>
      <c r="AR212" s="74"/>
      <c r="AS212" s="74"/>
      <c r="AT212" s="74"/>
      <c r="AU212" s="74"/>
      <c r="AV212" s="74"/>
      <c r="AW212" s="74"/>
      <c r="AX212" s="74"/>
      <c r="AY212" s="74"/>
      <c r="AZ212" s="74"/>
      <c r="BA212" s="74"/>
      <c r="BB212" s="74"/>
      <c r="BC212" s="86" t="str">
        <f t="shared" si="7"/>
        <v>否</v>
      </c>
      <c r="BD212" s="86"/>
    </row>
    <row r="213" s="6" customFormat="1" ht="36" spans="1:56">
      <c r="A213" s="25">
        <f t="shared" si="6"/>
        <v>208</v>
      </c>
      <c r="B213" s="26" t="s">
        <v>564</v>
      </c>
      <c r="C213" s="25" t="s">
        <v>96</v>
      </c>
      <c r="D213" s="25" t="s">
        <v>177</v>
      </c>
      <c r="E213" s="25" t="s">
        <v>220</v>
      </c>
      <c r="F213" s="27"/>
      <c r="G213" s="25" t="s">
        <v>179</v>
      </c>
      <c r="H213" s="25" t="s">
        <v>90</v>
      </c>
      <c r="I213" s="27" t="s">
        <v>125</v>
      </c>
      <c r="J213" s="25" t="s">
        <v>179</v>
      </c>
      <c r="K213" s="26" t="s">
        <v>565</v>
      </c>
      <c r="L213" s="27">
        <v>2024</v>
      </c>
      <c r="M213" s="27">
        <v>6</v>
      </c>
      <c r="N213" s="27">
        <v>2024</v>
      </c>
      <c r="O213" s="27">
        <v>10</v>
      </c>
      <c r="P213" s="55">
        <v>0.05</v>
      </c>
      <c r="Q213" s="55">
        <v>0.01</v>
      </c>
      <c r="R213" s="74"/>
      <c r="S213" s="74" t="s">
        <v>71</v>
      </c>
      <c r="T213" s="74" t="s">
        <v>94</v>
      </c>
      <c r="U213" s="74"/>
      <c r="V213" s="74"/>
      <c r="W213" s="74"/>
      <c r="X213" s="74"/>
      <c r="Y213" s="74"/>
      <c r="Z213" s="74" t="s">
        <v>71</v>
      </c>
      <c r="AA213" s="74" t="s">
        <v>94</v>
      </c>
      <c r="AB213" s="74"/>
      <c r="AC213" s="74"/>
      <c r="AD213" s="74"/>
      <c r="AE213" s="74"/>
      <c r="AF213" s="74"/>
      <c r="AG213" s="74"/>
      <c r="AH213" s="74" t="s">
        <v>71</v>
      </c>
      <c r="AI213" s="74" t="s">
        <v>94</v>
      </c>
      <c r="AJ213" s="74"/>
      <c r="AK213" s="74"/>
      <c r="AL213" s="74"/>
      <c r="AM213" s="74"/>
      <c r="AN213" s="74"/>
      <c r="AO213" s="74" t="s">
        <v>71</v>
      </c>
      <c r="AP213" s="74" t="s">
        <v>94</v>
      </c>
      <c r="AQ213" s="74"/>
      <c r="AR213" s="74"/>
      <c r="AS213" s="74"/>
      <c r="AT213" s="74"/>
      <c r="AU213" s="74"/>
      <c r="AV213" s="74"/>
      <c r="AW213" s="74"/>
      <c r="AX213" s="74"/>
      <c r="AY213" s="74"/>
      <c r="AZ213" s="74"/>
      <c r="BA213" s="74"/>
      <c r="BB213" s="74"/>
      <c r="BC213" s="86" t="str">
        <f t="shared" si="7"/>
        <v>否</v>
      </c>
      <c r="BD213" s="86"/>
    </row>
    <row r="214" s="6" customFormat="1" ht="72" spans="1:56">
      <c r="A214" s="25">
        <f t="shared" si="6"/>
        <v>209</v>
      </c>
      <c r="B214" s="26" t="s">
        <v>566</v>
      </c>
      <c r="C214" s="25" t="s">
        <v>96</v>
      </c>
      <c r="D214" s="25" t="s">
        <v>138</v>
      </c>
      <c r="E214" s="25" t="s">
        <v>194</v>
      </c>
      <c r="F214" s="27"/>
      <c r="G214" s="25" t="s">
        <v>321</v>
      </c>
      <c r="H214" s="25" t="s">
        <v>90</v>
      </c>
      <c r="I214" s="27" t="s">
        <v>91</v>
      </c>
      <c r="J214" s="27" t="s">
        <v>322</v>
      </c>
      <c r="K214" s="28" t="s">
        <v>567</v>
      </c>
      <c r="L214" s="58">
        <v>2024</v>
      </c>
      <c r="M214" s="58"/>
      <c r="N214" s="58"/>
      <c r="O214" s="58"/>
      <c r="P214" s="55">
        <v>0.05</v>
      </c>
      <c r="Q214" s="55"/>
      <c r="R214" s="74"/>
      <c r="S214" s="74" t="s">
        <v>71</v>
      </c>
      <c r="T214" s="74" t="s">
        <v>94</v>
      </c>
      <c r="U214" s="74"/>
      <c r="V214" s="74"/>
      <c r="W214" s="74"/>
      <c r="X214" s="74"/>
      <c r="Y214" s="74"/>
      <c r="Z214" s="74" t="s">
        <v>71</v>
      </c>
      <c r="AA214" s="74" t="s">
        <v>94</v>
      </c>
      <c r="AB214" s="74"/>
      <c r="AC214" s="74"/>
      <c r="AD214" s="74"/>
      <c r="AE214" s="74"/>
      <c r="AF214" s="74"/>
      <c r="AG214" s="74"/>
      <c r="AH214" s="74" t="s">
        <v>71</v>
      </c>
      <c r="AI214" s="74" t="s">
        <v>94</v>
      </c>
      <c r="AJ214" s="74"/>
      <c r="AK214" s="74"/>
      <c r="AL214" s="74"/>
      <c r="AM214" s="74"/>
      <c r="AN214" s="74"/>
      <c r="AO214" s="74" t="s">
        <v>71</v>
      </c>
      <c r="AP214" s="74" t="s">
        <v>94</v>
      </c>
      <c r="AQ214" s="74"/>
      <c r="AR214" s="74"/>
      <c r="AS214" s="74"/>
      <c r="AT214" s="74"/>
      <c r="AU214" s="74"/>
      <c r="AV214" s="74"/>
      <c r="AW214" s="74"/>
      <c r="AX214" s="74"/>
      <c r="AY214" s="74"/>
      <c r="AZ214" s="74"/>
      <c r="BA214" s="74"/>
      <c r="BB214" s="74"/>
      <c r="BC214" s="86" t="str">
        <f t="shared" si="7"/>
        <v>否</v>
      </c>
      <c r="BD214" s="86"/>
    </row>
    <row r="215" s="6" customFormat="1" ht="24" spans="1:56">
      <c r="A215" s="25">
        <f t="shared" si="6"/>
        <v>210</v>
      </c>
      <c r="B215" s="26" t="s">
        <v>568</v>
      </c>
      <c r="C215" s="25" t="s">
        <v>96</v>
      </c>
      <c r="D215" s="25" t="s">
        <v>224</v>
      </c>
      <c r="E215" s="25" t="s">
        <v>311</v>
      </c>
      <c r="F215" s="27"/>
      <c r="G215" s="25" t="s">
        <v>226</v>
      </c>
      <c r="H215" s="25" t="s">
        <v>90</v>
      </c>
      <c r="I215" s="27" t="s">
        <v>125</v>
      </c>
      <c r="J215" s="27" t="s">
        <v>227</v>
      </c>
      <c r="K215" s="28" t="s">
        <v>569</v>
      </c>
      <c r="L215" s="27">
        <v>2024</v>
      </c>
      <c r="M215" s="27">
        <v>4</v>
      </c>
      <c r="N215" s="27">
        <v>2024</v>
      </c>
      <c r="O215" s="27">
        <v>12</v>
      </c>
      <c r="P215" s="55">
        <v>0.05</v>
      </c>
      <c r="Q215" s="55">
        <v>0.03</v>
      </c>
      <c r="R215" s="74"/>
      <c r="S215" s="74" t="s">
        <v>71</v>
      </c>
      <c r="T215" s="74" t="s">
        <v>94</v>
      </c>
      <c r="U215" s="74"/>
      <c r="V215" s="74"/>
      <c r="W215" s="74"/>
      <c r="X215" s="74"/>
      <c r="Y215" s="74"/>
      <c r="Z215" s="74" t="s">
        <v>71</v>
      </c>
      <c r="AA215" s="74" t="s">
        <v>94</v>
      </c>
      <c r="AB215" s="74"/>
      <c r="AC215" s="74"/>
      <c r="AD215" s="74"/>
      <c r="AE215" s="74"/>
      <c r="AF215" s="74"/>
      <c r="AG215" s="74"/>
      <c r="AH215" s="74" t="s">
        <v>71</v>
      </c>
      <c r="AI215" s="74" t="s">
        <v>94</v>
      </c>
      <c r="AJ215" s="74"/>
      <c r="AK215" s="74"/>
      <c r="AL215" s="74"/>
      <c r="AM215" s="74"/>
      <c r="AN215" s="74"/>
      <c r="AO215" s="74" t="s">
        <v>71</v>
      </c>
      <c r="AP215" s="74" t="s">
        <v>94</v>
      </c>
      <c r="AQ215" s="74"/>
      <c r="AR215" s="74"/>
      <c r="AS215" s="74"/>
      <c r="AT215" s="74"/>
      <c r="AU215" s="74"/>
      <c r="AV215" s="74"/>
      <c r="AW215" s="74"/>
      <c r="AX215" s="74"/>
      <c r="AY215" s="74"/>
      <c r="AZ215" s="74"/>
      <c r="BA215" s="74"/>
      <c r="BB215" s="74"/>
      <c r="BC215" s="86" t="str">
        <f t="shared" si="7"/>
        <v>否</v>
      </c>
      <c r="BD215" s="86"/>
    </row>
    <row r="216" s="6" customFormat="1" ht="48" spans="1:56">
      <c r="A216" s="25">
        <f t="shared" si="6"/>
        <v>211</v>
      </c>
      <c r="B216" s="26" t="s">
        <v>570</v>
      </c>
      <c r="C216" s="25" t="s">
        <v>96</v>
      </c>
      <c r="D216" s="25" t="s">
        <v>177</v>
      </c>
      <c r="E216" s="25" t="s">
        <v>307</v>
      </c>
      <c r="F216" s="27"/>
      <c r="G216" s="27" t="s">
        <v>179</v>
      </c>
      <c r="H216" s="25" t="s">
        <v>90</v>
      </c>
      <c r="I216" s="27" t="s">
        <v>125</v>
      </c>
      <c r="J216" s="25" t="s">
        <v>180</v>
      </c>
      <c r="K216" s="26"/>
      <c r="L216" s="27">
        <v>2024</v>
      </c>
      <c r="M216" s="27">
        <v>4</v>
      </c>
      <c r="N216" s="27">
        <v>2024</v>
      </c>
      <c r="O216" s="27">
        <v>12</v>
      </c>
      <c r="P216" s="55">
        <v>0.05</v>
      </c>
      <c r="Q216" s="55">
        <v>0.05</v>
      </c>
      <c r="R216" s="74"/>
      <c r="S216" s="74" t="s">
        <v>71</v>
      </c>
      <c r="T216" s="74" t="s">
        <v>94</v>
      </c>
      <c r="U216" s="74"/>
      <c r="V216" s="74"/>
      <c r="W216" s="74"/>
      <c r="X216" s="74"/>
      <c r="Y216" s="74"/>
      <c r="Z216" s="74" t="s">
        <v>71</v>
      </c>
      <c r="AA216" s="74" t="s">
        <v>94</v>
      </c>
      <c r="AB216" s="74"/>
      <c r="AC216" s="74"/>
      <c r="AD216" s="74"/>
      <c r="AE216" s="74"/>
      <c r="AF216" s="74"/>
      <c r="AG216" s="74"/>
      <c r="AH216" s="74" t="s">
        <v>71</v>
      </c>
      <c r="AI216" s="74" t="s">
        <v>94</v>
      </c>
      <c r="AJ216" s="74"/>
      <c r="AK216" s="74"/>
      <c r="AL216" s="74"/>
      <c r="AM216" s="74"/>
      <c r="AN216" s="74"/>
      <c r="AO216" s="74" t="s">
        <v>71</v>
      </c>
      <c r="AP216" s="74" t="s">
        <v>94</v>
      </c>
      <c r="AQ216" s="74"/>
      <c r="AR216" s="74"/>
      <c r="AS216" s="74"/>
      <c r="AT216" s="74"/>
      <c r="AU216" s="74"/>
      <c r="AV216" s="74"/>
      <c r="AW216" s="74"/>
      <c r="AX216" s="74"/>
      <c r="AY216" s="74"/>
      <c r="AZ216" s="74"/>
      <c r="BA216" s="74"/>
      <c r="BB216" s="74"/>
      <c r="BC216" s="86" t="str">
        <f t="shared" si="7"/>
        <v>否</v>
      </c>
      <c r="BD216" s="86"/>
    </row>
    <row r="217" s="6" customFormat="1" ht="96" spans="1:56">
      <c r="A217" s="25">
        <f t="shared" si="6"/>
        <v>212</v>
      </c>
      <c r="B217" s="26" t="s">
        <v>571</v>
      </c>
      <c r="C217" s="25" t="s">
        <v>86</v>
      </c>
      <c r="D217" s="25" t="s">
        <v>87</v>
      </c>
      <c r="E217" s="25" t="s">
        <v>88</v>
      </c>
      <c r="F217" s="27"/>
      <c r="G217" s="25" t="s">
        <v>495</v>
      </c>
      <c r="H217" s="25" t="s">
        <v>90</v>
      </c>
      <c r="I217" s="27" t="s">
        <v>125</v>
      </c>
      <c r="J217" s="27"/>
      <c r="K217" s="28" t="s">
        <v>572</v>
      </c>
      <c r="L217" s="58">
        <v>2024</v>
      </c>
      <c r="M217" s="58">
        <v>10</v>
      </c>
      <c r="N217" s="58">
        <v>2024</v>
      </c>
      <c r="O217" s="58">
        <v>12</v>
      </c>
      <c r="P217" s="55">
        <v>0.048</v>
      </c>
      <c r="Q217" s="55">
        <v>0.05</v>
      </c>
      <c r="R217" s="74"/>
      <c r="S217" s="74" t="s">
        <v>71</v>
      </c>
      <c r="T217" s="74" t="s">
        <v>94</v>
      </c>
      <c r="U217" s="74"/>
      <c r="V217" s="74"/>
      <c r="W217" s="74"/>
      <c r="X217" s="74"/>
      <c r="Y217" s="74"/>
      <c r="Z217" s="74" t="s">
        <v>71</v>
      </c>
      <c r="AA217" s="74" t="s">
        <v>94</v>
      </c>
      <c r="AB217" s="74"/>
      <c r="AC217" s="74"/>
      <c r="AD217" s="74"/>
      <c r="AE217" s="74"/>
      <c r="AF217" s="74"/>
      <c r="AG217" s="74"/>
      <c r="AH217" s="74" t="s">
        <v>71</v>
      </c>
      <c r="AI217" s="74" t="s">
        <v>94</v>
      </c>
      <c r="AJ217" s="74"/>
      <c r="AK217" s="74"/>
      <c r="AL217" s="74"/>
      <c r="AM217" s="74"/>
      <c r="AN217" s="74"/>
      <c r="AO217" s="74" t="s">
        <v>71</v>
      </c>
      <c r="AP217" s="74" t="s">
        <v>94</v>
      </c>
      <c r="AQ217" s="74"/>
      <c r="AR217" s="74"/>
      <c r="AS217" s="74"/>
      <c r="AT217" s="74"/>
      <c r="AU217" s="74"/>
      <c r="AV217" s="74"/>
      <c r="AW217" s="74"/>
      <c r="AX217" s="74"/>
      <c r="AY217" s="74"/>
      <c r="AZ217" s="74"/>
      <c r="BA217" s="74"/>
      <c r="BB217" s="74"/>
      <c r="BC217" s="86" t="str">
        <f t="shared" si="7"/>
        <v>否</v>
      </c>
      <c r="BD217" s="86"/>
    </row>
    <row r="218" s="6" customFormat="1" ht="24" spans="1:56">
      <c r="A218" s="25">
        <f t="shared" si="6"/>
        <v>213</v>
      </c>
      <c r="B218" s="26" t="s">
        <v>573</v>
      </c>
      <c r="C218" s="27" t="s">
        <v>96</v>
      </c>
      <c r="D218" s="27" t="s">
        <v>177</v>
      </c>
      <c r="E218" s="27" t="s">
        <v>220</v>
      </c>
      <c r="F218" s="27"/>
      <c r="G218" s="27" t="s">
        <v>179</v>
      </c>
      <c r="H218" s="27" t="s">
        <v>90</v>
      </c>
      <c r="I218" s="60" t="s">
        <v>91</v>
      </c>
      <c r="J218" s="27" t="s">
        <v>179</v>
      </c>
      <c r="K218" s="28"/>
      <c r="L218" s="46"/>
      <c r="M218" s="46"/>
      <c r="N218" s="46"/>
      <c r="O218" s="46"/>
      <c r="P218" s="55"/>
      <c r="Q218" s="55"/>
      <c r="R218" s="74"/>
      <c r="S218" s="74" t="s">
        <v>71</v>
      </c>
      <c r="T218" s="74" t="s">
        <v>94</v>
      </c>
      <c r="U218" s="74"/>
      <c r="V218" s="74"/>
      <c r="W218" s="74"/>
      <c r="X218" s="74"/>
      <c r="Y218" s="74"/>
      <c r="Z218" s="74" t="s">
        <v>71</v>
      </c>
      <c r="AA218" s="74" t="s">
        <v>94</v>
      </c>
      <c r="AB218" s="74"/>
      <c r="AC218" s="74"/>
      <c r="AD218" s="74"/>
      <c r="AE218" s="74"/>
      <c r="AF218" s="74"/>
      <c r="AG218" s="74"/>
      <c r="AH218" s="74" t="s">
        <v>71</v>
      </c>
      <c r="AI218" s="74" t="s">
        <v>94</v>
      </c>
      <c r="AJ218" s="74"/>
      <c r="AK218" s="74"/>
      <c r="AL218" s="74"/>
      <c r="AM218" s="74"/>
      <c r="AN218" s="74"/>
      <c r="AO218" s="74" t="s">
        <v>71</v>
      </c>
      <c r="AP218" s="74" t="s">
        <v>94</v>
      </c>
      <c r="AQ218" s="74"/>
      <c r="AR218" s="74"/>
      <c r="AS218" s="74"/>
      <c r="AT218" s="74"/>
      <c r="AU218" s="74"/>
      <c r="AV218" s="74"/>
      <c r="AW218" s="74"/>
      <c r="AX218" s="74"/>
      <c r="AY218" s="74"/>
      <c r="AZ218" s="74"/>
      <c r="BA218" s="74"/>
      <c r="BB218" s="74"/>
      <c r="BC218" s="86" t="str">
        <f t="shared" si="7"/>
        <v>否</v>
      </c>
      <c r="BD218" s="86"/>
    </row>
    <row r="219" s="6" customFormat="1" ht="24" spans="1:56">
      <c r="A219" s="25">
        <f t="shared" si="6"/>
        <v>214</v>
      </c>
      <c r="B219" s="26" t="s">
        <v>574</v>
      </c>
      <c r="C219" s="27" t="s">
        <v>96</v>
      </c>
      <c r="D219" s="27" t="s">
        <v>177</v>
      </c>
      <c r="E219" s="27" t="s">
        <v>220</v>
      </c>
      <c r="F219" s="27"/>
      <c r="G219" s="27" t="s">
        <v>179</v>
      </c>
      <c r="H219" s="27" t="s">
        <v>90</v>
      </c>
      <c r="I219" s="60" t="s">
        <v>91</v>
      </c>
      <c r="J219" s="27" t="s">
        <v>179</v>
      </c>
      <c r="K219" s="28"/>
      <c r="L219" s="46"/>
      <c r="M219" s="46"/>
      <c r="N219" s="46"/>
      <c r="O219" s="46"/>
      <c r="P219" s="55"/>
      <c r="Q219" s="55"/>
      <c r="R219" s="74"/>
      <c r="S219" s="74" t="s">
        <v>71</v>
      </c>
      <c r="T219" s="74" t="s">
        <v>94</v>
      </c>
      <c r="U219" s="74"/>
      <c r="V219" s="74"/>
      <c r="W219" s="74"/>
      <c r="X219" s="74"/>
      <c r="Y219" s="74"/>
      <c r="Z219" s="74" t="s">
        <v>71</v>
      </c>
      <c r="AA219" s="74" t="s">
        <v>94</v>
      </c>
      <c r="AB219" s="74"/>
      <c r="AC219" s="74"/>
      <c r="AD219" s="74"/>
      <c r="AE219" s="74"/>
      <c r="AF219" s="74"/>
      <c r="AG219" s="74"/>
      <c r="AH219" s="74" t="s">
        <v>71</v>
      </c>
      <c r="AI219" s="74" t="s">
        <v>94</v>
      </c>
      <c r="AJ219" s="74"/>
      <c r="AK219" s="74"/>
      <c r="AL219" s="74"/>
      <c r="AM219" s="74"/>
      <c r="AN219" s="74"/>
      <c r="AO219" s="74" t="s">
        <v>71</v>
      </c>
      <c r="AP219" s="74" t="s">
        <v>94</v>
      </c>
      <c r="AQ219" s="74"/>
      <c r="AR219" s="74"/>
      <c r="AS219" s="74"/>
      <c r="AT219" s="74"/>
      <c r="AU219" s="74"/>
      <c r="AV219" s="74"/>
      <c r="AW219" s="74"/>
      <c r="AX219" s="74"/>
      <c r="AY219" s="74"/>
      <c r="AZ219" s="74"/>
      <c r="BA219" s="74"/>
      <c r="BB219" s="74"/>
      <c r="BC219" s="86" t="str">
        <f t="shared" si="7"/>
        <v>否</v>
      </c>
      <c r="BD219" s="86"/>
    </row>
    <row r="220" s="6" customFormat="1" ht="36" spans="1:56">
      <c r="A220" s="25">
        <f t="shared" si="6"/>
        <v>215</v>
      </c>
      <c r="B220" s="26" t="s">
        <v>575</v>
      </c>
      <c r="C220" s="27" t="s">
        <v>96</v>
      </c>
      <c r="D220" s="27" t="s">
        <v>177</v>
      </c>
      <c r="E220" s="27" t="s">
        <v>191</v>
      </c>
      <c r="F220" s="27"/>
      <c r="G220" s="27" t="s">
        <v>109</v>
      </c>
      <c r="H220" s="27" t="s">
        <v>90</v>
      </c>
      <c r="I220" s="27" t="s">
        <v>91</v>
      </c>
      <c r="J220" s="27" t="s">
        <v>110</v>
      </c>
      <c r="K220" s="28"/>
      <c r="L220" s="46"/>
      <c r="M220" s="46"/>
      <c r="N220" s="46"/>
      <c r="O220" s="46"/>
      <c r="P220" s="55"/>
      <c r="Q220" s="55"/>
      <c r="R220" s="74"/>
      <c r="S220" s="74" t="s">
        <v>71</v>
      </c>
      <c r="T220" s="74" t="s">
        <v>94</v>
      </c>
      <c r="U220" s="74"/>
      <c r="V220" s="74"/>
      <c r="W220" s="74"/>
      <c r="X220" s="74"/>
      <c r="Y220" s="74"/>
      <c r="Z220" s="74" t="s">
        <v>71</v>
      </c>
      <c r="AA220" s="74" t="s">
        <v>94</v>
      </c>
      <c r="AB220" s="74"/>
      <c r="AC220" s="74"/>
      <c r="AD220" s="74"/>
      <c r="AE220" s="74"/>
      <c r="AF220" s="74"/>
      <c r="AG220" s="74"/>
      <c r="AH220" s="74" t="s">
        <v>71</v>
      </c>
      <c r="AI220" s="74" t="s">
        <v>94</v>
      </c>
      <c r="AJ220" s="74"/>
      <c r="AK220" s="74"/>
      <c r="AL220" s="74"/>
      <c r="AM220" s="74"/>
      <c r="AN220" s="74"/>
      <c r="AO220" s="74" t="s">
        <v>71</v>
      </c>
      <c r="AP220" s="74" t="s">
        <v>94</v>
      </c>
      <c r="AQ220" s="74"/>
      <c r="AR220" s="74"/>
      <c r="AS220" s="74"/>
      <c r="AT220" s="74"/>
      <c r="AU220" s="74"/>
      <c r="AV220" s="74"/>
      <c r="AW220" s="74"/>
      <c r="AX220" s="74"/>
      <c r="AY220" s="74"/>
      <c r="AZ220" s="74"/>
      <c r="BA220" s="74"/>
      <c r="BB220" s="74"/>
      <c r="BC220" s="86" t="str">
        <f t="shared" si="7"/>
        <v>否</v>
      </c>
      <c r="BD220" s="86"/>
    </row>
    <row r="221" s="6" customFormat="1" ht="24" spans="1:56">
      <c r="A221" s="25">
        <f t="shared" si="6"/>
        <v>216</v>
      </c>
      <c r="B221" s="26" t="s">
        <v>576</v>
      </c>
      <c r="C221" s="25" t="s">
        <v>96</v>
      </c>
      <c r="D221" s="25" t="s">
        <v>260</v>
      </c>
      <c r="E221" s="25" t="s">
        <v>364</v>
      </c>
      <c r="F221" s="27"/>
      <c r="G221" s="25" t="s">
        <v>109</v>
      </c>
      <c r="H221" s="25" t="s">
        <v>90</v>
      </c>
      <c r="I221" s="27" t="s">
        <v>91</v>
      </c>
      <c r="J221" s="25" t="s">
        <v>110</v>
      </c>
      <c r="K221" s="26"/>
      <c r="L221" s="27"/>
      <c r="M221" s="27"/>
      <c r="N221" s="27"/>
      <c r="O221" s="27"/>
      <c r="P221" s="55"/>
      <c r="Q221" s="55"/>
      <c r="R221" s="74"/>
      <c r="S221" s="74" t="s">
        <v>71</v>
      </c>
      <c r="T221" s="74" t="s">
        <v>94</v>
      </c>
      <c r="U221" s="74"/>
      <c r="V221" s="74"/>
      <c r="W221" s="74"/>
      <c r="X221" s="74"/>
      <c r="Y221" s="74"/>
      <c r="Z221" s="74" t="s">
        <v>71</v>
      </c>
      <c r="AA221" s="74" t="s">
        <v>94</v>
      </c>
      <c r="AB221" s="74"/>
      <c r="AC221" s="74"/>
      <c r="AD221" s="74"/>
      <c r="AE221" s="74"/>
      <c r="AF221" s="74"/>
      <c r="AG221" s="74"/>
      <c r="AH221" s="74" t="s">
        <v>71</v>
      </c>
      <c r="AI221" s="74" t="s">
        <v>94</v>
      </c>
      <c r="AJ221" s="74"/>
      <c r="AK221" s="74"/>
      <c r="AL221" s="74"/>
      <c r="AM221" s="74"/>
      <c r="AN221" s="74"/>
      <c r="AO221" s="74" t="s">
        <v>71</v>
      </c>
      <c r="AP221" s="74" t="s">
        <v>94</v>
      </c>
      <c r="AQ221" s="74"/>
      <c r="AR221" s="74"/>
      <c r="AS221" s="74"/>
      <c r="AT221" s="74"/>
      <c r="AU221" s="74"/>
      <c r="AV221" s="74"/>
      <c r="AW221" s="74"/>
      <c r="AX221" s="74"/>
      <c r="AY221" s="74"/>
      <c r="AZ221" s="74"/>
      <c r="BA221" s="74"/>
      <c r="BB221" s="74"/>
      <c r="BC221" s="86" t="str">
        <f t="shared" si="7"/>
        <v>否</v>
      </c>
      <c r="BD221" s="86"/>
    </row>
    <row r="222" s="6" customFormat="1" ht="36" spans="1:56">
      <c r="A222" s="25">
        <f t="shared" si="6"/>
        <v>217</v>
      </c>
      <c r="B222" s="102" t="s">
        <v>577</v>
      </c>
      <c r="C222" s="25" t="s">
        <v>96</v>
      </c>
      <c r="D222" s="25" t="s">
        <v>138</v>
      </c>
      <c r="E222" s="25" t="s">
        <v>194</v>
      </c>
      <c r="F222" s="27"/>
      <c r="G222" s="37" t="s">
        <v>275</v>
      </c>
      <c r="H222" s="37" t="s">
        <v>90</v>
      </c>
      <c r="I222" s="27" t="s">
        <v>91</v>
      </c>
      <c r="J222" s="45" t="s">
        <v>276</v>
      </c>
      <c r="K222" s="36"/>
      <c r="L222" s="45"/>
      <c r="M222" s="45"/>
      <c r="N222" s="45"/>
      <c r="O222" s="45"/>
      <c r="P222" s="55"/>
      <c r="Q222" s="79"/>
      <c r="R222" s="74"/>
      <c r="S222" s="74" t="s">
        <v>71</v>
      </c>
      <c r="T222" s="74" t="s">
        <v>94</v>
      </c>
      <c r="U222" s="74"/>
      <c r="V222" s="74"/>
      <c r="W222" s="74"/>
      <c r="X222" s="74"/>
      <c r="Y222" s="74"/>
      <c r="Z222" s="74" t="s">
        <v>71</v>
      </c>
      <c r="AA222" s="74" t="s">
        <v>94</v>
      </c>
      <c r="AB222" s="74"/>
      <c r="AC222" s="74"/>
      <c r="AD222" s="74"/>
      <c r="AE222" s="74"/>
      <c r="AF222" s="74"/>
      <c r="AG222" s="74"/>
      <c r="AH222" s="74" t="s">
        <v>71</v>
      </c>
      <c r="AI222" s="74" t="s">
        <v>94</v>
      </c>
      <c r="AJ222" s="74"/>
      <c r="AK222" s="74"/>
      <c r="AL222" s="74"/>
      <c r="AM222" s="74"/>
      <c r="AN222" s="74"/>
      <c r="AO222" s="74" t="s">
        <v>71</v>
      </c>
      <c r="AP222" s="74" t="s">
        <v>94</v>
      </c>
      <c r="AQ222" s="74"/>
      <c r="AR222" s="74"/>
      <c r="AS222" s="74"/>
      <c r="AT222" s="74"/>
      <c r="AU222" s="74"/>
      <c r="AV222" s="74"/>
      <c r="AW222" s="74"/>
      <c r="AX222" s="74"/>
      <c r="AY222" s="74"/>
      <c r="AZ222" s="74"/>
      <c r="BA222" s="74"/>
      <c r="BB222" s="74"/>
      <c r="BC222" s="86" t="str">
        <f t="shared" si="7"/>
        <v>否</v>
      </c>
      <c r="BD222" s="86"/>
    </row>
    <row r="223" s="9" customFormat="1" ht="24" spans="1:56">
      <c r="A223" s="25">
        <f t="shared" si="6"/>
        <v>218</v>
      </c>
      <c r="B223" s="26" t="s">
        <v>578</v>
      </c>
      <c r="C223" s="25" t="s">
        <v>96</v>
      </c>
      <c r="D223" s="25" t="s">
        <v>334</v>
      </c>
      <c r="E223" s="25"/>
      <c r="F223" s="27"/>
      <c r="G223" s="25" t="s">
        <v>109</v>
      </c>
      <c r="H223" s="87" t="s">
        <v>90</v>
      </c>
      <c r="I223" s="27" t="s">
        <v>91</v>
      </c>
      <c r="J223" s="27" t="s">
        <v>110</v>
      </c>
      <c r="K223" s="100"/>
      <c r="L223" s="90"/>
      <c r="M223" s="90"/>
      <c r="N223" s="90"/>
      <c r="O223" s="90"/>
      <c r="P223" s="55"/>
      <c r="Q223" s="55"/>
      <c r="R223" s="74"/>
      <c r="S223" s="74" t="s">
        <v>71</v>
      </c>
      <c r="T223" s="74" t="s">
        <v>94</v>
      </c>
      <c r="U223" s="74"/>
      <c r="V223" s="74"/>
      <c r="W223" s="74"/>
      <c r="X223" s="74"/>
      <c r="Y223" s="74"/>
      <c r="Z223" s="74" t="s">
        <v>71</v>
      </c>
      <c r="AA223" s="74" t="s">
        <v>94</v>
      </c>
      <c r="AB223" s="74"/>
      <c r="AC223" s="74"/>
      <c r="AD223" s="74"/>
      <c r="AE223" s="74"/>
      <c r="AF223" s="74"/>
      <c r="AG223" s="74"/>
      <c r="AH223" s="74" t="s">
        <v>71</v>
      </c>
      <c r="AI223" s="74" t="s">
        <v>94</v>
      </c>
      <c r="AJ223" s="74"/>
      <c r="AK223" s="74"/>
      <c r="AL223" s="74"/>
      <c r="AM223" s="74"/>
      <c r="AN223" s="74"/>
      <c r="AO223" s="74" t="s">
        <v>71</v>
      </c>
      <c r="AP223" s="74" t="s">
        <v>94</v>
      </c>
      <c r="AQ223" s="74"/>
      <c r="AR223" s="74"/>
      <c r="AS223" s="74"/>
      <c r="AT223" s="74"/>
      <c r="AU223" s="74"/>
      <c r="AV223" s="74"/>
      <c r="AW223" s="74"/>
      <c r="AX223" s="74"/>
      <c r="AY223" s="74"/>
      <c r="AZ223" s="74"/>
      <c r="BA223" s="74"/>
      <c r="BB223" s="74"/>
      <c r="BC223" s="86" t="str">
        <f t="shared" si="7"/>
        <v>否</v>
      </c>
      <c r="BD223" s="86"/>
    </row>
    <row r="224" s="9" customFormat="1" ht="24" spans="1:56">
      <c r="A224" s="25">
        <f t="shared" si="6"/>
        <v>219</v>
      </c>
      <c r="B224" s="96" t="s">
        <v>579</v>
      </c>
      <c r="C224" s="25" t="s">
        <v>96</v>
      </c>
      <c r="D224" s="25" t="s">
        <v>334</v>
      </c>
      <c r="E224" s="25"/>
      <c r="F224" s="27"/>
      <c r="G224" s="87" t="s">
        <v>109</v>
      </c>
      <c r="H224" s="87" t="s">
        <v>90</v>
      </c>
      <c r="I224" s="27" t="s">
        <v>91</v>
      </c>
      <c r="J224" s="90" t="s">
        <v>110</v>
      </c>
      <c r="K224" s="100"/>
      <c r="L224" s="90"/>
      <c r="M224" s="90"/>
      <c r="N224" s="90"/>
      <c r="O224" s="90"/>
      <c r="P224" s="55"/>
      <c r="Q224" s="101"/>
      <c r="R224" s="74"/>
      <c r="S224" s="74" t="s">
        <v>71</v>
      </c>
      <c r="T224" s="74" t="s">
        <v>94</v>
      </c>
      <c r="U224" s="74"/>
      <c r="V224" s="74"/>
      <c r="W224" s="74"/>
      <c r="X224" s="74"/>
      <c r="Y224" s="74"/>
      <c r="Z224" s="74" t="s">
        <v>71</v>
      </c>
      <c r="AA224" s="74" t="s">
        <v>94</v>
      </c>
      <c r="AB224" s="74"/>
      <c r="AC224" s="74"/>
      <c r="AD224" s="74"/>
      <c r="AE224" s="74"/>
      <c r="AF224" s="74"/>
      <c r="AG224" s="74"/>
      <c r="AH224" s="74" t="s">
        <v>71</v>
      </c>
      <c r="AI224" s="74" t="s">
        <v>94</v>
      </c>
      <c r="AJ224" s="74"/>
      <c r="AK224" s="74"/>
      <c r="AL224" s="74"/>
      <c r="AM224" s="74"/>
      <c r="AN224" s="74"/>
      <c r="AO224" s="74" t="s">
        <v>71</v>
      </c>
      <c r="AP224" s="74" t="s">
        <v>94</v>
      </c>
      <c r="AQ224" s="74"/>
      <c r="AR224" s="74"/>
      <c r="AS224" s="74"/>
      <c r="AT224" s="74"/>
      <c r="AU224" s="74"/>
      <c r="AV224" s="74"/>
      <c r="AW224" s="74"/>
      <c r="AX224" s="74"/>
      <c r="AY224" s="74"/>
      <c r="AZ224" s="74"/>
      <c r="BA224" s="74"/>
      <c r="BB224" s="74"/>
      <c r="BC224" s="86" t="str">
        <f t="shared" si="7"/>
        <v>否</v>
      </c>
      <c r="BD224" s="86"/>
    </row>
    <row r="225" s="6" customFormat="1" ht="72" spans="1:56">
      <c r="A225" s="25">
        <f t="shared" si="6"/>
        <v>220</v>
      </c>
      <c r="B225" s="32" t="s">
        <v>580</v>
      </c>
      <c r="C225" s="25" t="s">
        <v>96</v>
      </c>
      <c r="D225" s="25" t="s">
        <v>334</v>
      </c>
      <c r="E225" s="25"/>
      <c r="F225" s="27"/>
      <c r="G225" s="33" t="s">
        <v>109</v>
      </c>
      <c r="H225" s="33" t="s">
        <v>90</v>
      </c>
      <c r="I225" s="27" t="s">
        <v>91</v>
      </c>
      <c r="J225" s="57" t="s">
        <v>110</v>
      </c>
      <c r="K225" s="92"/>
      <c r="L225" s="57"/>
      <c r="M225" s="57"/>
      <c r="N225" s="57"/>
      <c r="O225" s="57"/>
      <c r="P225" s="55"/>
      <c r="Q225" s="77"/>
      <c r="R225" s="74"/>
      <c r="S225" s="74" t="s">
        <v>71</v>
      </c>
      <c r="T225" s="74" t="s">
        <v>94</v>
      </c>
      <c r="U225" s="74"/>
      <c r="V225" s="74"/>
      <c r="W225" s="74"/>
      <c r="X225" s="74"/>
      <c r="Y225" s="74"/>
      <c r="Z225" s="74" t="s">
        <v>71</v>
      </c>
      <c r="AA225" s="74" t="s">
        <v>94</v>
      </c>
      <c r="AB225" s="74"/>
      <c r="AC225" s="74"/>
      <c r="AD225" s="74"/>
      <c r="AE225" s="74"/>
      <c r="AF225" s="74"/>
      <c r="AG225" s="74"/>
      <c r="AH225" s="74" t="s">
        <v>71</v>
      </c>
      <c r="AI225" s="74" t="s">
        <v>94</v>
      </c>
      <c r="AJ225" s="74"/>
      <c r="AK225" s="74"/>
      <c r="AL225" s="74"/>
      <c r="AM225" s="74"/>
      <c r="AN225" s="74"/>
      <c r="AO225" s="74" t="s">
        <v>71</v>
      </c>
      <c r="AP225" s="74" t="s">
        <v>94</v>
      </c>
      <c r="AQ225" s="74"/>
      <c r="AR225" s="74"/>
      <c r="AS225" s="74"/>
      <c r="AT225" s="74"/>
      <c r="AU225" s="74"/>
      <c r="AV225" s="74"/>
      <c r="AW225" s="74"/>
      <c r="AX225" s="74"/>
      <c r="AY225" s="74"/>
      <c r="AZ225" s="74"/>
      <c r="BA225" s="74"/>
      <c r="BB225" s="74"/>
      <c r="BC225" s="86" t="str">
        <f t="shared" si="7"/>
        <v>否</v>
      </c>
      <c r="BD225" s="86"/>
    </row>
    <row r="226" s="6" customFormat="1" ht="24" spans="1:56">
      <c r="A226" s="25">
        <f t="shared" si="6"/>
        <v>221</v>
      </c>
      <c r="B226" s="26" t="s">
        <v>581</v>
      </c>
      <c r="C226" s="25" t="s">
        <v>96</v>
      </c>
      <c r="D226" s="25" t="s">
        <v>334</v>
      </c>
      <c r="E226" s="25"/>
      <c r="F226" s="27"/>
      <c r="G226" s="42" t="s">
        <v>109</v>
      </c>
      <c r="H226" s="42" t="s">
        <v>90</v>
      </c>
      <c r="I226" s="27" t="s">
        <v>91</v>
      </c>
      <c r="J226" s="59" t="s">
        <v>110</v>
      </c>
      <c r="K226" s="91"/>
      <c r="L226" s="59"/>
      <c r="M226" s="59"/>
      <c r="N226" s="59"/>
      <c r="O226" s="59"/>
      <c r="P226" s="55"/>
      <c r="Q226" s="55"/>
      <c r="R226" s="74"/>
      <c r="S226" s="74" t="s">
        <v>71</v>
      </c>
      <c r="T226" s="74" t="s">
        <v>94</v>
      </c>
      <c r="U226" s="74"/>
      <c r="V226" s="74"/>
      <c r="W226" s="74"/>
      <c r="X226" s="74"/>
      <c r="Y226" s="74"/>
      <c r="Z226" s="74" t="s">
        <v>71</v>
      </c>
      <c r="AA226" s="74" t="s">
        <v>94</v>
      </c>
      <c r="AB226" s="74"/>
      <c r="AC226" s="74"/>
      <c r="AD226" s="74"/>
      <c r="AE226" s="74"/>
      <c r="AF226" s="74"/>
      <c r="AG226" s="74"/>
      <c r="AH226" s="74" t="s">
        <v>71</v>
      </c>
      <c r="AI226" s="74" t="s">
        <v>94</v>
      </c>
      <c r="AJ226" s="74"/>
      <c r="AK226" s="74"/>
      <c r="AL226" s="74"/>
      <c r="AM226" s="74"/>
      <c r="AN226" s="74"/>
      <c r="AO226" s="74" t="s">
        <v>71</v>
      </c>
      <c r="AP226" s="74" t="s">
        <v>94</v>
      </c>
      <c r="AQ226" s="74"/>
      <c r="AR226" s="74"/>
      <c r="AS226" s="74"/>
      <c r="AT226" s="74"/>
      <c r="AU226" s="74"/>
      <c r="AV226" s="74"/>
      <c r="AW226" s="74"/>
      <c r="AX226" s="74"/>
      <c r="AY226" s="74"/>
      <c r="AZ226" s="74"/>
      <c r="BA226" s="74"/>
      <c r="BB226" s="74"/>
      <c r="BC226" s="86" t="str">
        <f t="shared" si="7"/>
        <v>否</v>
      </c>
      <c r="BD226" s="86"/>
    </row>
    <row r="227" s="6" customFormat="1" ht="24" spans="1:56">
      <c r="A227" s="25">
        <f t="shared" si="6"/>
        <v>222</v>
      </c>
      <c r="B227" s="28" t="s">
        <v>582</v>
      </c>
      <c r="C227" s="25" t="s">
        <v>96</v>
      </c>
      <c r="D227" s="25" t="s">
        <v>334</v>
      </c>
      <c r="E227" s="25"/>
      <c r="F227" s="27"/>
      <c r="G227" s="25" t="s">
        <v>583</v>
      </c>
      <c r="H227" s="37" t="s">
        <v>90</v>
      </c>
      <c r="I227" s="27" t="s">
        <v>91</v>
      </c>
      <c r="J227" s="27"/>
      <c r="K227" s="36"/>
      <c r="L227" s="27"/>
      <c r="M227" s="27"/>
      <c r="N227" s="27"/>
      <c r="O227" s="27"/>
      <c r="P227" s="55"/>
      <c r="Q227" s="55"/>
      <c r="R227" s="74"/>
      <c r="S227" s="74" t="s">
        <v>71</v>
      </c>
      <c r="T227" s="74" t="s">
        <v>94</v>
      </c>
      <c r="U227" s="74"/>
      <c r="V227" s="74"/>
      <c r="W227" s="74"/>
      <c r="X227" s="74"/>
      <c r="Y227" s="74"/>
      <c r="Z227" s="74" t="s">
        <v>71</v>
      </c>
      <c r="AA227" s="74" t="s">
        <v>94</v>
      </c>
      <c r="AB227" s="74"/>
      <c r="AC227" s="74"/>
      <c r="AD227" s="74"/>
      <c r="AE227" s="74"/>
      <c r="AF227" s="74"/>
      <c r="AG227" s="74"/>
      <c r="AH227" s="74" t="s">
        <v>71</v>
      </c>
      <c r="AI227" s="74" t="s">
        <v>94</v>
      </c>
      <c r="AJ227" s="74"/>
      <c r="AK227" s="74"/>
      <c r="AL227" s="74"/>
      <c r="AM227" s="74"/>
      <c r="AN227" s="74"/>
      <c r="AO227" s="74" t="s">
        <v>71</v>
      </c>
      <c r="AP227" s="74" t="s">
        <v>94</v>
      </c>
      <c r="AQ227" s="74"/>
      <c r="AR227" s="74"/>
      <c r="AS227" s="74"/>
      <c r="AT227" s="74"/>
      <c r="AU227" s="74"/>
      <c r="AV227" s="74"/>
      <c r="AW227" s="74"/>
      <c r="AX227" s="74"/>
      <c r="AY227" s="74"/>
      <c r="AZ227" s="74"/>
      <c r="BA227" s="74"/>
      <c r="BB227" s="74"/>
      <c r="BC227" s="86" t="str">
        <f t="shared" si="7"/>
        <v>否</v>
      </c>
      <c r="BD227" s="86"/>
    </row>
    <row r="228" s="6" customFormat="1" ht="24" spans="1:56">
      <c r="A228" s="25">
        <f t="shared" si="6"/>
        <v>223</v>
      </c>
      <c r="B228" s="26" t="s">
        <v>584</v>
      </c>
      <c r="C228" s="25" t="s">
        <v>96</v>
      </c>
      <c r="D228" s="25" t="s">
        <v>224</v>
      </c>
      <c r="E228" s="25" t="s">
        <v>225</v>
      </c>
      <c r="F228" s="27"/>
      <c r="G228" s="25" t="s">
        <v>226</v>
      </c>
      <c r="H228" s="25" t="s">
        <v>90</v>
      </c>
      <c r="I228" s="27" t="s">
        <v>91</v>
      </c>
      <c r="J228" s="27" t="s">
        <v>226</v>
      </c>
      <c r="K228" s="28"/>
      <c r="L228" s="46"/>
      <c r="M228" s="46"/>
      <c r="N228" s="46"/>
      <c r="O228" s="46"/>
      <c r="P228" s="55"/>
      <c r="Q228" s="55"/>
      <c r="R228" s="74"/>
      <c r="S228" s="74" t="s">
        <v>71</v>
      </c>
      <c r="T228" s="74" t="s">
        <v>94</v>
      </c>
      <c r="U228" s="74"/>
      <c r="V228" s="74"/>
      <c r="W228" s="74"/>
      <c r="X228" s="74"/>
      <c r="Y228" s="74"/>
      <c r="Z228" s="74" t="s">
        <v>71</v>
      </c>
      <c r="AA228" s="74" t="s">
        <v>94</v>
      </c>
      <c r="AB228" s="74"/>
      <c r="AC228" s="74"/>
      <c r="AD228" s="74"/>
      <c r="AE228" s="74"/>
      <c r="AF228" s="74"/>
      <c r="AG228" s="74"/>
      <c r="AH228" s="74" t="s">
        <v>71</v>
      </c>
      <c r="AI228" s="74" t="s">
        <v>94</v>
      </c>
      <c r="AJ228" s="74"/>
      <c r="AK228" s="74"/>
      <c r="AL228" s="74"/>
      <c r="AM228" s="74"/>
      <c r="AN228" s="74"/>
      <c r="AO228" s="74" t="s">
        <v>71</v>
      </c>
      <c r="AP228" s="74" t="s">
        <v>94</v>
      </c>
      <c r="AQ228" s="74"/>
      <c r="AR228" s="74"/>
      <c r="AS228" s="74"/>
      <c r="AT228" s="74"/>
      <c r="AU228" s="74"/>
      <c r="AV228" s="74"/>
      <c r="AW228" s="74"/>
      <c r="AX228" s="74"/>
      <c r="AY228" s="74"/>
      <c r="AZ228" s="74"/>
      <c r="BA228" s="74"/>
      <c r="BB228" s="74"/>
      <c r="BC228" s="86" t="str">
        <f t="shared" si="7"/>
        <v>否</v>
      </c>
      <c r="BD228" s="86"/>
    </row>
    <row r="229" s="6" customFormat="1" ht="48" spans="1:56">
      <c r="A229" s="25">
        <f t="shared" si="6"/>
        <v>224</v>
      </c>
      <c r="B229" s="26" t="s">
        <v>585</v>
      </c>
      <c r="C229" s="25" t="s">
        <v>96</v>
      </c>
      <c r="D229" s="25" t="s">
        <v>224</v>
      </c>
      <c r="E229" s="25" t="s">
        <v>225</v>
      </c>
      <c r="F229" s="27"/>
      <c r="G229" s="25" t="s">
        <v>159</v>
      </c>
      <c r="H229" s="25" t="s">
        <v>90</v>
      </c>
      <c r="I229" s="27" t="s">
        <v>91</v>
      </c>
      <c r="J229" s="27" t="s">
        <v>586</v>
      </c>
      <c r="K229" s="28" t="s">
        <v>587</v>
      </c>
      <c r="L229" s="27">
        <v>2024</v>
      </c>
      <c r="M229" s="27">
        <v>6</v>
      </c>
      <c r="N229" s="27">
        <v>2026</v>
      </c>
      <c r="O229" s="27">
        <v>6</v>
      </c>
      <c r="P229" s="55"/>
      <c r="Q229" s="55"/>
      <c r="R229" s="74"/>
      <c r="S229" s="74" t="s">
        <v>71</v>
      </c>
      <c r="T229" s="74" t="s">
        <v>94</v>
      </c>
      <c r="U229" s="74"/>
      <c r="V229" s="74"/>
      <c r="W229" s="74"/>
      <c r="X229" s="74"/>
      <c r="Y229" s="74"/>
      <c r="Z229" s="74" t="s">
        <v>71</v>
      </c>
      <c r="AA229" s="74" t="s">
        <v>94</v>
      </c>
      <c r="AB229" s="74"/>
      <c r="AC229" s="74"/>
      <c r="AD229" s="74"/>
      <c r="AE229" s="74"/>
      <c r="AF229" s="74"/>
      <c r="AG229" s="74"/>
      <c r="AH229" s="74" t="s">
        <v>71</v>
      </c>
      <c r="AI229" s="74" t="s">
        <v>94</v>
      </c>
      <c r="AJ229" s="74"/>
      <c r="AK229" s="74"/>
      <c r="AL229" s="74"/>
      <c r="AM229" s="74"/>
      <c r="AN229" s="74"/>
      <c r="AO229" s="74" t="s">
        <v>71</v>
      </c>
      <c r="AP229" s="74" t="s">
        <v>94</v>
      </c>
      <c r="AQ229" s="74"/>
      <c r="AR229" s="74"/>
      <c r="AS229" s="74"/>
      <c r="AT229" s="74"/>
      <c r="AU229" s="74"/>
      <c r="AV229" s="74"/>
      <c r="AW229" s="74"/>
      <c r="AX229" s="74"/>
      <c r="AY229" s="74"/>
      <c r="AZ229" s="74"/>
      <c r="BA229" s="74"/>
      <c r="BB229" s="74"/>
      <c r="BC229" s="86" t="str">
        <f t="shared" si="7"/>
        <v>否</v>
      </c>
      <c r="BD229" s="86"/>
    </row>
    <row r="230" s="6" customFormat="1" ht="24" spans="1:56">
      <c r="A230" s="25">
        <f t="shared" si="6"/>
        <v>225</v>
      </c>
      <c r="B230" s="26" t="s">
        <v>588</v>
      </c>
      <c r="C230" s="25" t="s">
        <v>96</v>
      </c>
      <c r="D230" s="25" t="s">
        <v>224</v>
      </c>
      <c r="E230" s="25" t="s">
        <v>311</v>
      </c>
      <c r="F230" s="27"/>
      <c r="G230" s="88" t="s">
        <v>226</v>
      </c>
      <c r="H230" s="25" t="s">
        <v>90</v>
      </c>
      <c r="I230" s="27" t="s">
        <v>91</v>
      </c>
      <c r="J230" s="88" t="s">
        <v>227</v>
      </c>
      <c r="K230" s="28"/>
      <c r="L230" s="27"/>
      <c r="M230" s="27"/>
      <c r="N230" s="27"/>
      <c r="O230" s="27"/>
      <c r="P230" s="55"/>
      <c r="Q230" s="55"/>
      <c r="R230" s="74"/>
      <c r="S230" s="74" t="s">
        <v>71</v>
      </c>
      <c r="T230" s="74" t="s">
        <v>94</v>
      </c>
      <c r="U230" s="74"/>
      <c r="V230" s="74"/>
      <c r="W230" s="74"/>
      <c r="X230" s="74"/>
      <c r="Y230" s="74"/>
      <c r="Z230" s="74" t="s">
        <v>71</v>
      </c>
      <c r="AA230" s="74" t="s">
        <v>94</v>
      </c>
      <c r="AB230" s="74"/>
      <c r="AC230" s="74"/>
      <c r="AD230" s="74"/>
      <c r="AE230" s="74"/>
      <c r="AF230" s="74"/>
      <c r="AG230" s="74"/>
      <c r="AH230" s="74" t="s">
        <v>71</v>
      </c>
      <c r="AI230" s="74" t="s">
        <v>94</v>
      </c>
      <c r="AJ230" s="74"/>
      <c r="AK230" s="74"/>
      <c r="AL230" s="74"/>
      <c r="AM230" s="74"/>
      <c r="AN230" s="74"/>
      <c r="AO230" s="74" t="s">
        <v>71</v>
      </c>
      <c r="AP230" s="74" t="s">
        <v>94</v>
      </c>
      <c r="AQ230" s="74"/>
      <c r="AR230" s="74"/>
      <c r="AS230" s="74"/>
      <c r="AT230" s="74"/>
      <c r="AU230" s="74"/>
      <c r="AV230" s="74"/>
      <c r="AW230" s="74"/>
      <c r="AX230" s="74"/>
      <c r="AY230" s="74"/>
      <c r="AZ230" s="74"/>
      <c r="BA230" s="74"/>
      <c r="BB230" s="74"/>
      <c r="BC230" s="86" t="str">
        <f t="shared" si="7"/>
        <v>否</v>
      </c>
      <c r="BD230" s="86"/>
    </row>
    <row r="231" s="6" customFormat="1" ht="60" spans="1:56">
      <c r="A231" s="25">
        <f t="shared" si="6"/>
        <v>226</v>
      </c>
      <c r="B231" s="29" t="s">
        <v>589</v>
      </c>
      <c r="C231" s="25" t="s">
        <v>96</v>
      </c>
      <c r="D231" s="25" t="s">
        <v>117</v>
      </c>
      <c r="E231" s="25" t="s">
        <v>118</v>
      </c>
      <c r="F231" s="27"/>
      <c r="G231" s="30" t="s">
        <v>119</v>
      </c>
      <c r="H231" s="46" t="s">
        <v>90</v>
      </c>
      <c r="I231" s="27" t="s">
        <v>91</v>
      </c>
      <c r="J231" s="30" t="s">
        <v>120</v>
      </c>
      <c r="K231" s="63" t="s">
        <v>439</v>
      </c>
      <c r="L231" s="46"/>
      <c r="M231" s="46"/>
      <c r="N231" s="46"/>
      <c r="O231" s="46"/>
      <c r="P231" s="55"/>
      <c r="Q231" s="76"/>
      <c r="R231" s="74"/>
      <c r="S231" s="74" t="s">
        <v>71</v>
      </c>
      <c r="T231" s="74" t="s">
        <v>94</v>
      </c>
      <c r="U231" s="74"/>
      <c r="V231" s="74"/>
      <c r="W231" s="74"/>
      <c r="X231" s="74"/>
      <c r="Y231" s="74"/>
      <c r="Z231" s="74" t="s">
        <v>71</v>
      </c>
      <c r="AA231" s="74" t="s">
        <v>94</v>
      </c>
      <c r="AB231" s="74"/>
      <c r="AC231" s="74"/>
      <c r="AD231" s="74"/>
      <c r="AE231" s="74"/>
      <c r="AF231" s="74"/>
      <c r="AG231" s="74"/>
      <c r="AH231" s="74" t="s">
        <v>71</v>
      </c>
      <c r="AI231" s="74" t="s">
        <v>94</v>
      </c>
      <c r="AJ231" s="74"/>
      <c r="AK231" s="74"/>
      <c r="AL231" s="74"/>
      <c r="AM231" s="74"/>
      <c r="AN231" s="74"/>
      <c r="AO231" s="74" t="s">
        <v>71</v>
      </c>
      <c r="AP231" s="74" t="s">
        <v>94</v>
      </c>
      <c r="AQ231" s="74"/>
      <c r="AR231" s="74"/>
      <c r="AS231" s="74"/>
      <c r="AT231" s="74"/>
      <c r="AU231" s="74"/>
      <c r="AV231" s="74"/>
      <c r="AW231" s="74"/>
      <c r="AX231" s="74"/>
      <c r="AY231" s="74"/>
      <c r="AZ231" s="74"/>
      <c r="BA231" s="74"/>
      <c r="BB231" s="74"/>
      <c r="BC231" s="86" t="str">
        <f t="shared" si="7"/>
        <v>否</v>
      </c>
      <c r="BD231" s="86"/>
    </row>
    <row r="232" s="6" customFormat="1" ht="132" spans="1:56">
      <c r="A232" s="25">
        <f t="shared" si="6"/>
        <v>227</v>
      </c>
      <c r="B232" s="26" t="s">
        <v>590</v>
      </c>
      <c r="C232" s="27" t="s">
        <v>96</v>
      </c>
      <c r="D232" s="27" t="s">
        <v>117</v>
      </c>
      <c r="E232" s="27" t="s">
        <v>254</v>
      </c>
      <c r="F232" s="27"/>
      <c r="G232" s="27" t="s">
        <v>159</v>
      </c>
      <c r="H232" s="27" t="s">
        <v>90</v>
      </c>
      <c r="I232" s="27" t="s">
        <v>125</v>
      </c>
      <c r="J232" s="27" t="s">
        <v>591</v>
      </c>
      <c r="K232" s="28" t="s">
        <v>592</v>
      </c>
      <c r="L232" s="46">
        <v>2024</v>
      </c>
      <c r="M232" s="46">
        <v>6</v>
      </c>
      <c r="N232" s="46">
        <v>2025</v>
      </c>
      <c r="O232" s="46">
        <v>6</v>
      </c>
      <c r="P232" s="55"/>
      <c r="Q232" s="55"/>
      <c r="R232" s="74"/>
      <c r="S232" s="74" t="s">
        <v>71</v>
      </c>
      <c r="T232" s="74" t="s">
        <v>94</v>
      </c>
      <c r="U232" s="74"/>
      <c r="V232" s="74"/>
      <c r="W232" s="74"/>
      <c r="X232" s="74"/>
      <c r="Y232" s="74"/>
      <c r="Z232" s="74" t="s">
        <v>71</v>
      </c>
      <c r="AA232" s="74" t="s">
        <v>94</v>
      </c>
      <c r="AB232" s="74"/>
      <c r="AC232" s="74"/>
      <c r="AD232" s="74"/>
      <c r="AE232" s="74"/>
      <c r="AF232" s="74"/>
      <c r="AG232" s="74"/>
      <c r="AH232" s="74" t="s">
        <v>71</v>
      </c>
      <c r="AI232" s="74" t="s">
        <v>94</v>
      </c>
      <c r="AJ232" s="74"/>
      <c r="AK232" s="74"/>
      <c r="AL232" s="74"/>
      <c r="AM232" s="74"/>
      <c r="AN232" s="74"/>
      <c r="AO232" s="74" t="s">
        <v>71</v>
      </c>
      <c r="AP232" s="74" t="s">
        <v>94</v>
      </c>
      <c r="AQ232" s="74"/>
      <c r="AR232" s="74"/>
      <c r="AS232" s="74"/>
      <c r="AT232" s="74"/>
      <c r="AU232" s="74"/>
      <c r="AV232" s="74"/>
      <c r="AW232" s="74"/>
      <c r="AX232" s="74"/>
      <c r="AY232" s="74"/>
      <c r="AZ232" s="74"/>
      <c r="BA232" s="74"/>
      <c r="BB232" s="74"/>
      <c r="BC232" s="86" t="str">
        <f t="shared" si="7"/>
        <v>否</v>
      </c>
      <c r="BD232" s="86"/>
    </row>
    <row r="233" s="6" customFormat="1" ht="180" spans="1:56">
      <c r="A233" s="25">
        <f t="shared" si="6"/>
        <v>228</v>
      </c>
      <c r="B233" s="26" t="s">
        <v>593</v>
      </c>
      <c r="C233" s="25" t="s">
        <v>96</v>
      </c>
      <c r="D233" s="25" t="s">
        <v>117</v>
      </c>
      <c r="E233" s="25" t="s">
        <v>254</v>
      </c>
      <c r="F233" s="27"/>
      <c r="G233" s="25" t="s">
        <v>289</v>
      </c>
      <c r="H233" s="25" t="s">
        <v>90</v>
      </c>
      <c r="I233" s="27" t="s">
        <v>91</v>
      </c>
      <c r="J233" s="27" t="s">
        <v>289</v>
      </c>
      <c r="K233" s="28" t="s">
        <v>594</v>
      </c>
      <c r="L233" s="27"/>
      <c r="M233" s="27"/>
      <c r="N233" s="27"/>
      <c r="O233" s="27"/>
      <c r="P233" s="55"/>
      <c r="Q233" s="55"/>
      <c r="R233" s="74"/>
      <c r="S233" s="74" t="s">
        <v>71</v>
      </c>
      <c r="T233" s="74" t="s">
        <v>94</v>
      </c>
      <c r="U233" s="74"/>
      <c r="V233" s="74"/>
      <c r="W233" s="74"/>
      <c r="X233" s="74"/>
      <c r="Y233" s="74"/>
      <c r="Z233" s="74" t="s">
        <v>71</v>
      </c>
      <c r="AA233" s="74" t="s">
        <v>94</v>
      </c>
      <c r="AB233" s="74"/>
      <c r="AC233" s="74"/>
      <c r="AD233" s="74"/>
      <c r="AE233" s="74"/>
      <c r="AF233" s="74"/>
      <c r="AG233" s="74"/>
      <c r="AH233" s="74" t="s">
        <v>71</v>
      </c>
      <c r="AI233" s="74" t="s">
        <v>94</v>
      </c>
      <c r="AJ233" s="74"/>
      <c r="AK233" s="74"/>
      <c r="AL233" s="74"/>
      <c r="AM233" s="74"/>
      <c r="AN233" s="74"/>
      <c r="AO233" s="74" t="s">
        <v>71</v>
      </c>
      <c r="AP233" s="74" t="s">
        <v>94</v>
      </c>
      <c r="AQ233" s="74"/>
      <c r="AR233" s="74"/>
      <c r="AS233" s="74"/>
      <c r="AT233" s="74"/>
      <c r="AU233" s="74"/>
      <c r="AV233" s="74"/>
      <c r="AW233" s="74"/>
      <c r="AX233" s="74"/>
      <c r="AY233" s="74"/>
      <c r="AZ233" s="74"/>
      <c r="BA233" s="74"/>
      <c r="BB233" s="74"/>
      <c r="BC233" s="86" t="str">
        <f t="shared" si="7"/>
        <v>否</v>
      </c>
      <c r="BD233" s="86"/>
    </row>
    <row r="234" s="6" customFormat="1" ht="96" spans="1:56">
      <c r="A234" s="25">
        <f t="shared" si="6"/>
        <v>229</v>
      </c>
      <c r="B234" s="26" t="s">
        <v>595</v>
      </c>
      <c r="C234" s="25" t="s">
        <v>96</v>
      </c>
      <c r="D234" s="25" t="s">
        <v>117</v>
      </c>
      <c r="E234" s="25" t="s">
        <v>265</v>
      </c>
      <c r="F234" s="27"/>
      <c r="G234" s="25" t="s">
        <v>159</v>
      </c>
      <c r="H234" s="25" t="s">
        <v>90</v>
      </c>
      <c r="I234" s="27" t="s">
        <v>91</v>
      </c>
      <c r="J234" s="27" t="s">
        <v>174</v>
      </c>
      <c r="K234" s="28" t="s">
        <v>596</v>
      </c>
      <c r="L234" s="27">
        <v>2024</v>
      </c>
      <c r="M234" s="27">
        <v>6</v>
      </c>
      <c r="N234" s="27">
        <v>2026</v>
      </c>
      <c r="O234" s="27">
        <v>6</v>
      </c>
      <c r="P234" s="55"/>
      <c r="Q234" s="55"/>
      <c r="R234" s="74"/>
      <c r="S234" s="74" t="s">
        <v>71</v>
      </c>
      <c r="T234" s="74" t="s">
        <v>94</v>
      </c>
      <c r="U234" s="74"/>
      <c r="V234" s="74"/>
      <c r="W234" s="74"/>
      <c r="X234" s="74"/>
      <c r="Y234" s="74"/>
      <c r="Z234" s="74" t="s">
        <v>71</v>
      </c>
      <c r="AA234" s="74" t="s">
        <v>94</v>
      </c>
      <c r="AB234" s="74"/>
      <c r="AC234" s="74"/>
      <c r="AD234" s="74"/>
      <c r="AE234" s="74"/>
      <c r="AF234" s="74"/>
      <c r="AG234" s="74"/>
      <c r="AH234" s="74" t="s">
        <v>71</v>
      </c>
      <c r="AI234" s="74" t="s">
        <v>94</v>
      </c>
      <c r="AJ234" s="74"/>
      <c r="AK234" s="74"/>
      <c r="AL234" s="74"/>
      <c r="AM234" s="74"/>
      <c r="AN234" s="74"/>
      <c r="AO234" s="74" t="s">
        <v>71</v>
      </c>
      <c r="AP234" s="74" t="s">
        <v>94</v>
      </c>
      <c r="AQ234" s="74"/>
      <c r="AR234" s="74"/>
      <c r="AS234" s="74"/>
      <c r="AT234" s="74"/>
      <c r="AU234" s="74"/>
      <c r="AV234" s="74"/>
      <c r="AW234" s="74"/>
      <c r="AX234" s="74"/>
      <c r="AY234" s="74"/>
      <c r="AZ234" s="74"/>
      <c r="BA234" s="74"/>
      <c r="BB234" s="74"/>
      <c r="BC234" s="86" t="str">
        <f t="shared" si="7"/>
        <v>否</v>
      </c>
      <c r="BD234" s="86"/>
    </row>
    <row r="235" s="6" customFormat="1" ht="108" spans="1:56">
      <c r="A235" s="25">
        <f t="shared" si="6"/>
        <v>230</v>
      </c>
      <c r="B235" s="26" t="s">
        <v>597</v>
      </c>
      <c r="C235" s="25" t="s">
        <v>86</v>
      </c>
      <c r="D235" s="25" t="s">
        <v>87</v>
      </c>
      <c r="E235" s="25" t="s">
        <v>88</v>
      </c>
      <c r="F235" s="27"/>
      <c r="G235" s="25" t="s">
        <v>159</v>
      </c>
      <c r="H235" s="25" t="s">
        <v>90</v>
      </c>
      <c r="I235" s="27" t="s">
        <v>125</v>
      </c>
      <c r="J235" s="27" t="s">
        <v>591</v>
      </c>
      <c r="K235" s="28" t="s">
        <v>598</v>
      </c>
      <c r="L235" s="58">
        <v>2024</v>
      </c>
      <c r="M235" s="58">
        <v>6</v>
      </c>
      <c r="N235" s="58">
        <v>2025</v>
      </c>
      <c r="O235" s="58">
        <v>6</v>
      </c>
      <c r="P235" s="55"/>
      <c r="Q235" s="55"/>
      <c r="R235" s="74"/>
      <c r="S235" s="74" t="s">
        <v>71</v>
      </c>
      <c r="T235" s="74" t="s">
        <v>94</v>
      </c>
      <c r="U235" s="74"/>
      <c r="V235" s="74"/>
      <c r="W235" s="74"/>
      <c r="X235" s="74"/>
      <c r="Y235" s="74"/>
      <c r="Z235" s="74" t="s">
        <v>71</v>
      </c>
      <c r="AA235" s="74" t="s">
        <v>94</v>
      </c>
      <c r="AB235" s="74"/>
      <c r="AC235" s="74"/>
      <c r="AD235" s="74"/>
      <c r="AE235" s="74"/>
      <c r="AF235" s="74"/>
      <c r="AG235" s="74"/>
      <c r="AH235" s="74" t="s">
        <v>71</v>
      </c>
      <c r="AI235" s="74" t="s">
        <v>94</v>
      </c>
      <c r="AJ235" s="74"/>
      <c r="AK235" s="74"/>
      <c r="AL235" s="74"/>
      <c r="AM235" s="74"/>
      <c r="AN235" s="74"/>
      <c r="AO235" s="74" t="s">
        <v>71</v>
      </c>
      <c r="AP235" s="74" t="s">
        <v>94</v>
      </c>
      <c r="AQ235" s="74"/>
      <c r="AR235" s="74"/>
      <c r="AS235" s="74"/>
      <c r="AT235" s="74"/>
      <c r="AU235" s="74"/>
      <c r="AV235" s="74"/>
      <c r="AW235" s="74"/>
      <c r="AX235" s="74"/>
      <c r="AY235" s="74"/>
      <c r="AZ235" s="74"/>
      <c r="BA235" s="74"/>
      <c r="BB235" s="74"/>
      <c r="BC235" s="86" t="str">
        <f t="shared" si="7"/>
        <v>否</v>
      </c>
      <c r="BD235" s="86"/>
    </row>
    <row r="236" s="6" customFormat="1" ht="24" spans="1:56">
      <c r="A236" s="25">
        <f t="shared" si="6"/>
        <v>231</v>
      </c>
      <c r="B236" s="26" t="s">
        <v>599</v>
      </c>
      <c r="C236" s="25" t="s">
        <v>86</v>
      </c>
      <c r="D236" s="25" t="s">
        <v>87</v>
      </c>
      <c r="E236" s="25" t="s">
        <v>88</v>
      </c>
      <c r="F236" s="27"/>
      <c r="G236" s="25" t="s">
        <v>109</v>
      </c>
      <c r="H236" s="25" t="s">
        <v>90</v>
      </c>
      <c r="I236" s="27" t="s">
        <v>91</v>
      </c>
      <c r="J236" s="27" t="s">
        <v>110</v>
      </c>
      <c r="K236" s="28"/>
      <c r="L236" s="46"/>
      <c r="M236" s="46"/>
      <c r="N236" s="46"/>
      <c r="O236" s="46"/>
      <c r="P236" s="55"/>
      <c r="Q236" s="55"/>
      <c r="R236" s="74"/>
      <c r="S236" s="74" t="s">
        <v>71</v>
      </c>
      <c r="T236" s="74" t="s">
        <v>94</v>
      </c>
      <c r="U236" s="74"/>
      <c r="V236" s="74"/>
      <c r="W236" s="74"/>
      <c r="X236" s="74"/>
      <c r="Y236" s="74"/>
      <c r="Z236" s="74" t="s">
        <v>71</v>
      </c>
      <c r="AA236" s="74" t="s">
        <v>94</v>
      </c>
      <c r="AB236" s="74"/>
      <c r="AC236" s="74"/>
      <c r="AD236" s="74"/>
      <c r="AE236" s="74"/>
      <c r="AF236" s="74"/>
      <c r="AG236" s="74"/>
      <c r="AH236" s="74" t="s">
        <v>71</v>
      </c>
      <c r="AI236" s="74" t="s">
        <v>94</v>
      </c>
      <c r="AJ236" s="74"/>
      <c r="AK236" s="74"/>
      <c r="AL236" s="74"/>
      <c r="AM236" s="74"/>
      <c r="AN236" s="74"/>
      <c r="AO236" s="74" t="s">
        <v>71</v>
      </c>
      <c r="AP236" s="74" t="s">
        <v>94</v>
      </c>
      <c r="AQ236" s="74"/>
      <c r="AR236" s="74"/>
      <c r="AS236" s="74"/>
      <c r="AT236" s="74"/>
      <c r="AU236" s="74"/>
      <c r="AV236" s="74"/>
      <c r="AW236" s="74"/>
      <c r="AX236" s="74"/>
      <c r="AY236" s="74"/>
      <c r="AZ236" s="74"/>
      <c r="BA236" s="74"/>
      <c r="BB236" s="74"/>
      <c r="BC236" s="86" t="str">
        <f t="shared" si="7"/>
        <v>否</v>
      </c>
      <c r="BD236" s="86"/>
    </row>
    <row r="237" s="6" customFormat="1" ht="24" spans="1:56">
      <c r="A237" s="25">
        <f t="shared" si="6"/>
        <v>232</v>
      </c>
      <c r="B237" s="26" t="s">
        <v>88</v>
      </c>
      <c r="C237" s="25" t="s">
        <v>86</v>
      </c>
      <c r="D237" s="25" t="s">
        <v>87</v>
      </c>
      <c r="E237" s="25" t="s">
        <v>88</v>
      </c>
      <c r="F237" s="27"/>
      <c r="G237" s="25" t="s">
        <v>109</v>
      </c>
      <c r="H237" s="25" t="s">
        <v>90</v>
      </c>
      <c r="I237" s="27" t="s">
        <v>91</v>
      </c>
      <c r="J237" s="27" t="s">
        <v>110</v>
      </c>
      <c r="K237" s="28"/>
      <c r="L237" s="27"/>
      <c r="M237" s="27"/>
      <c r="N237" s="27"/>
      <c r="O237" s="27"/>
      <c r="P237" s="55"/>
      <c r="Q237" s="55"/>
      <c r="R237" s="74"/>
      <c r="S237" s="74" t="s">
        <v>71</v>
      </c>
      <c r="T237" s="74" t="s">
        <v>94</v>
      </c>
      <c r="U237" s="74"/>
      <c r="V237" s="74"/>
      <c r="W237" s="74"/>
      <c r="X237" s="74"/>
      <c r="Y237" s="74"/>
      <c r="Z237" s="74" t="s">
        <v>71</v>
      </c>
      <c r="AA237" s="74" t="s">
        <v>94</v>
      </c>
      <c r="AB237" s="74"/>
      <c r="AC237" s="74"/>
      <c r="AD237" s="74"/>
      <c r="AE237" s="74"/>
      <c r="AF237" s="74"/>
      <c r="AG237" s="74"/>
      <c r="AH237" s="74" t="s">
        <v>71</v>
      </c>
      <c r="AI237" s="74" t="s">
        <v>94</v>
      </c>
      <c r="AJ237" s="74"/>
      <c r="AK237" s="74"/>
      <c r="AL237" s="74"/>
      <c r="AM237" s="74"/>
      <c r="AN237" s="74"/>
      <c r="AO237" s="74" t="s">
        <v>71</v>
      </c>
      <c r="AP237" s="74" t="s">
        <v>94</v>
      </c>
      <c r="AQ237" s="74"/>
      <c r="AR237" s="74"/>
      <c r="AS237" s="74"/>
      <c r="AT237" s="74"/>
      <c r="AU237" s="74"/>
      <c r="AV237" s="74"/>
      <c r="AW237" s="74"/>
      <c r="AX237" s="74"/>
      <c r="AY237" s="74"/>
      <c r="AZ237" s="74"/>
      <c r="BA237" s="74"/>
      <c r="BB237" s="74"/>
      <c r="BC237" s="86" t="str">
        <f t="shared" si="7"/>
        <v>否</v>
      </c>
      <c r="BD237" s="86"/>
    </row>
    <row r="238" s="6" customFormat="1" ht="36" spans="1:56">
      <c r="A238" s="25">
        <f t="shared" si="6"/>
        <v>233</v>
      </c>
      <c r="B238" s="26" t="s">
        <v>600</v>
      </c>
      <c r="C238" s="25" t="s">
        <v>86</v>
      </c>
      <c r="D238" s="25" t="s">
        <v>156</v>
      </c>
      <c r="E238" s="25" t="s">
        <v>601</v>
      </c>
      <c r="F238" s="27" t="s">
        <v>458</v>
      </c>
      <c r="G238" s="25" t="s">
        <v>159</v>
      </c>
      <c r="H238" s="25" t="s">
        <v>90</v>
      </c>
      <c r="I238" s="27" t="s">
        <v>91</v>
      </c>
      <c r="J238" s="27" t="s">
        <v>174</v>
      </c>
      <c r="K238" s="28"/>
      <c r="L238" s="27">
        <v>2024</v>
      </c>
      <c r="M238" s="27"/>
      <c r="N238" s="27"/>
      <c r="O238" s="27"/>
      <c r="P238" s="55"/>
      <c r="Q238" s="55"/>
      <c r="R238" s="74"/>
      <c r="S238" s="74" t="s">
        <v>71</v>
      </c>
      <c r="T238" s="74" t="s">
        <v>94</v>
      </c>
      <c r="U238" s="74"/>
      <c r="V238" s="74"/>
      <c r="W238" s="74"/>
      <c r="X238" s="74"/>
      <c r="Y238" s="74"/>
      <c r="Z238" s="74" t="s">
        <v>71</v>
      </c>
      <c r="AA238" s="74" t="s">
        <v>94</v>
      </c>
      <c r="AB238" s="74"/>
      <c r="AC238" s="74"/>
      <c r="AD238" s="74"/>
      <c r="AE238" s="74"/>
      <c r="AF238" s="74"/>
      <c r="AG238" s="74"/>
      <c r="AH238" s="74" t="s">
        <v>71</v>
      </c>
      <c r="AI238" s="74" t="s">
        <v>94</v>
      </c>
      <c r="AJ238" s="74"/>
      <c r="AK238" s="74"/>
      <c r="AL238" s="74"/>
      <c r="AM238" s="74"/>
      <c r="AN238" s="74"/>
      <c r="AO238" s="74" t="s">
        <v>71</v>
      </c>
      <c r="AP238" s="74" t="s">
        <v>94</v>
      </c>
      <c r="AQ238" s="74"/>
      <c r="AR238" s="74"/>
      <c r="AS238" s="74"/>
      <c r="AT238" s="74"/>
      <c r="AU238" s="74"/>
      <c r="AV238" s="74"/>
      <c r="AW238" s="74"/>
      <c r="AX238" s="74"/>
      <c r="AY238" s="74"/>
      <c r="AZ238" s="74"/>
      <c r="BA238" s="74"/>
      <c r="BB238" s="74"/>
      <c r="BC238" s="86" t="str">
        <f t="shared" si="7"/>
        <v>否</v>
      </c>
      <c r="BD238" s="86"/>
    </row>
    <row r="239" s="6" customFormat="1" ht="36" spans="1:56">
      <c r="A239" s="25">
        <f t="shared" si="6"/>
        <v>234</v>
      </c>
      <c r="B239" s="26" t="s">
        <v>602</v>
      </c>
      <c r="C239" s="25" t="s">
        <v>86</v>
      </c>
      <c r="D239" s="25" t="s">
        <v>156</v>
      </c>
      <c r="E239" s="25" t="s">
        <v>601</v>
      </c>
      <c r="F239" s="27" t="s">
        <v>458</v>
      </c>
      <c r="G239" s="25" t="s">
        <v>159</v>
      </c>
      <c r="H239" s="25" t="s">
        <v>90</v>
      </c>
      <c r="I239" s="27" t="s">
        <v>91</v>
      </c>
      <c r="J239" s="27" t="s">
        <v>159</v>
      </c>
      <c r="K239" s="28"/>
      <c r="L239" s="27">
        <v>2024</v>
      </c>
      <c r="M239" s="27"/>
      <c r="N239" s="27"/>
      <c r="O239" s="27"/>
      <c r="P239" s="55"/>
      <c r="Q239" s="55"/>
      <c r="R239" s="74"/>
      <c r="S239" s="74" t="s">
        <v>71</v>
      </c>
      <c r="T239" s="74" t="s">
        <v>94</v>
      </c>
      <c r="U239" s="74"/>
      <c r="V239" s="74"/>
      <c r="W239" s="74"/>
      <c r="X239" s="74"/>
      <c r="Y239" s="74"/>
      <c r="Z239" s="74" t="s">
        <v>71</v>
      </c>
      <c r="AA239" s="74" t="s">
        <v>94</v>
      </c>
      <c r="AB239" s="74"/>
      <c r="AC239" s="74"/>
      <c r="AD239" s="74"/>
      <c r="AE239" s="74"/>
      <c r="AF239" s="74"/>
      <c r="AG239" s="74"/>
      <c r="AH239" s="74" t="s">
        <v>71</v>
      </c>
      <c r="AI239" s="74" t="s">
        <v>94</v>
      </c>
      <c r="AJ239" s="74"/>
      <c r="AK239" s="74"/>
      <c r="AL239" s="74"/>
      <c r="AM239" s="74"/>
      <c r="AN239" s="74"/>
      <c r="AO239" s="74" t="s">
        <v>71</v>
      </c>
      <c r="AP239" s="74" t="s">
        <v>94</v>
      </c>
      <c r="AQ239" s="74"/>
      <c r="AR239" s="74"/>
      <c r="AS239" s="74"/>
      <c r="AT239" s="74"/>
      <c r="AU239" s="74"/>
      <c r="AV239" s="74"/>
      <c r="AW239" s="74"/>
      <c r="AX239" s="74"/>
      <c r="AY239" s="74"/>
      <c r="AZ239" s="74"/>
      <c r="BA239" s="74"/>
      <c r="BB239" s="74"/>
      <c r="BC239" s="86" t="str">
        <f t="shared" si="7"/>
        <v>否</v>
      </c>
      <c r="BD239" s="86"/>
    </row>
    <row r="240" s="6" customFormat="1" ht="24" spans="1:56">
      <c r="A240" s="25">
        <f t="shared" si="6"/>
        <v>235</v>
      </c>
      <c r="B240" s="28" t="s">
        <v>603</v>
      </c>
      <c r="C240" s="27" t="s">
        <v>86</v>
      </c>
      <c r="D240" s="27" t="s">
        <v>156</v>
      </c>
      <c r="E240" s="27" t="s">
        <v>604</v>
      </c>
      <c r="F240" s="27"/>
      <c r="G240" s="27"/>
      <c r="H240" s="27" t="s">
        <v>90</v>
      </c>
      <c r="I240" s="27" t="s">
        <v>91</v>
      </c>
      <c r="J240" s="27"/>
      <c r="K240" s="28"/>
      <c r="L240" s="46"/>
      <c r="M240" s="46"/>
      <c r="N240" s="46"/>
      <c r="O240" s="46"/>
      <c r="P240" s="55"/>
      <c r="Q240" s="55"/>
      <c r="R240" s="74"/>
      <c r="S240" s="74" t="s">
        <v>71</v>
      </c>
      <c r="T240" s="74" t="s">
        <v>94</v>
      </c>
      <c r="U240" s="74"/>
      <c r="V240" s="74"/>
      <c r="W240" s="74"/>
      <c r="X240" s="74"/>
      <c r="Y240" s="74"/>
      <c r="Z240" s="74" t="s">
        <v>71</v>
      </c>
      <c r="AA240" s="74" t="s">
        <v>94</v>
      </c>
      <c r="AB240" s="74"/>
      <c r="AC240" s="74"/>
      <c r="AD240" s="74"/>
      <c r="AE240" s="74"/>
      <c r="AF240" s="74"/>
      <c r="AG240" s="74"/>
      <c r="AH240" s="74" t="s">
        <v>71</v>
      </c>
      <c r="AI240" s="74" t="s">
        <v>94</v>
      </c>
      <c r="AJ240" s="74"/>
      <c r="AK240" s="74"/>
      <c r="AL240" s="74"/>
      <c r="AM240" s="74"/>
      <c r="AN240" s="74"/>
      <c r="AO240" s="74" t="s">
        <v>71</v>
      </c>
      <c r="AP240" s="74" t="s">
        <v>94</v>
      </c>
      <c r="AQ240" s="74"/>
      <c r="AR240" s="74"/>
      <c r="AS240" s="74"/>
      <c r="AT240" s="74"/>
      <c r="AU240" s="74"/>
      <c r="AV240" s="74"/>
      <c r="AW240" s="74"/>
      <c r="AX240" s="74"/>
      <c r="AY240" s="74"/>
      <c r="AZ240" s="74"/>
      <c r="BA240" s="74"/>
      <c r="BB240" s="74"/>
      <c r="BC240" s="86" t="str">
        <f t="shared" si="7"/>
        <v>否</v>
      </c>
      <c r="BD240" s="86"/>
    </row>
    <row r="241" ht="14.25" spans="1:56">
      <c r="A241" s="25">
        <f t="shared" ref="A241:A261" si="8">ROW()-5</f>
        <v>236</v>
      </c>
      <c r="B241" s="26"/>
      <c r="C241" s="25"/>
      <c r="D241" s="25"/>
      <c r="E241" s="25"/>
      <c r="F241" s="25"/>
      <c r="G241" s="25"/>
      <c r="H241" s="25"/>
      <c r="I241" s="27"/>
      <c r="J241" s="25"/>
      <c r="K241" s="26"/>
      <c r="L241" s="46"/>
      <c r="M241" s="46"/>
      <c r="N241" s="46"/>
      <c r="O241" s="46"/>
      <c r="P241" s="55"/>
      <c r="Q241" s="55"/>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86" t="str">
        <f t="shared" ref="BC241:BC261" si="9">IF(AND(L241=2024,M241&lt;&gt;"",M241&lt;=3),"是","否")</f>
        <v>否</v>
      </c>
      <c r="BD241" s="86"/>
    </row>
    <row r="242" ht="14.25" spans="1:56">
      <c r="A242" s="25">
        <f t="shared" si="8"/>
        <v>237</v>
      </c>
      <c r="B242" s="26"/>
      <c r="C242" s="25"/>
      <c r="D242" s="25"/>
      <c r="E242" s="25"/>
      <c r="F242" s="25"/>
      <c r="G242" s="25"/>
      <c r="H242" s="25"/>
      <c r="I242" s="27"/>
      <c r="J242" s="25"/>
      <c r="K242" s="26"/>
      <c r="L242" s="46"/>
      <c r="M242" s="46"/>
      <c r="N242" s="46"/>
      <c r="O242" s="46"/>
      <c r="P242" s="55"/>
      <c r="Q242" s="55"/>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86" t="str">
        <f t="shared" si="9"/>
        <v>否</v>
      </c>
      <c r="BD242" s="86"/>
    </row>
    <row r="243" ht="14.25" spans="1:56">
      <c r="A243" s="25">
        <f t="shared" si="8"/>
        <v>238</v>
      </c>
      <c r="B243" s="26"/>
      <c r="C243" s="25"/>
      <c r="D243" s="25"/>
      <c r="E243" s="25"/>
      <c r="F243" s="25"/>
      <c r="G243" s="25"/>
      <c r="H243" s="25"/>
      <c r="I243" s="27"/>
      <c r="J243" s="25"/>
      <c r="K243" s="26"/>
      <c r="L243" s="46"/>
      <c r="M243" s="46"/>
      <c r="N243" s="46"/>
      <c r="O243" s="46"/>
      <c r="P243" s="55"/>
      <c r="Q243" s="55"/>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86" t="str">
        <f t="shared" si="9"/>
        <v>否</v>
      </c>
      <c r="BD243" s="86"/>
    </row>
    <row r="244" ht="14.25" spans="1:56">
      <c r="A244" s="25">
        <f t="shared" si="8"/>
        <v>239</v>
      </c>
      <c r="B244" s="26"/>
      <c r="C244" s="25"/>
      <c r="D244" s="25"/>
      <c r="E244" s="25"/>
      <c r="F244" s="25"/>
      <c r="G244" s="25"/>
      <c r="H244" s="25"/>
      <c r="I244" s="27"/>
      <c r="J244" s="25"/>
      <c r="K244" s="26"/>
      <c r="L244" s="46"/>
      <c r="M244" s="46"/>
      <c r="N244" s="46"/>
      <c r="O244" s="46"/>
      <c r="P244" s="55"/>
      <c r="Q244" s="55"/>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86" t="str">
        <f t="shared" si="9"/>
        <v>否</v>
      </c>
      <c r="BD244" s="86"/>
    </row>
    <row r="245" ht="14.25" spans="1:56">
      <c r="A245" s="25">
        <f t="shared" si="8"/>
        <v>240</v>
      </c>
      <c r="B245" s="26"/>
      <c r="C245" s="25"/>
      <c r="D245" s="25"/>
      <c r="E245" s="25"/>
      <c r="F245" s="25"/>
      <c r="G245" s="25"/>
      <c r="H245" s="25"/>
      <c r="I245" s="27"/>
      <c r="J245" s="25"/>
      <c r="K245" s="26"/>
      <c r="L245" s="46"/>
      <c r="M245" s="46"/>
      <c r="N245" s="46"/>
      <c r="O245" s="46"/>
      <c r="P245" s="55"/>
      <c r="Q245" s="55"/>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86" t="str">
        <f t="shared" si="9"/>
        <v>否</v>
      </c>
      <c r="BD245" s="86"/>
    </row>
    <row r="246" ht="14.25" spans="1:56">
      <c r="A246" s="25">
        <f t="shared" si="8"/>
        <v>241</v>
      </c>
      <c r="B246" s="26"/>
      <c r="C246" s="25"/>
      <c r="D246" s="25"/>
      <c r="E246" s="25"/>
      <c r="F246" s="25"/>
      <c r="G246" s="25"/>
      <c r="H246" s="25"/>
      <c r="I246" s="27"/>
      <c r="J246" s="25"/>
      <c r="K246" s="26"/>
      <c r="L246" s="46"/>
      <c r="M246" s="46"/>
      <c r="N246" s="46"/>
      <c r="O246" s="46"/>
      <c r="P246" s="55"/>
      <c r="Q246" s="55"/>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86" t="str">
        <f t="shared" si="9"/>
        <v>否</v>
      </c>
      <c r="BD246" s="86"/>
    </row>
    <row r="247" ht="14.25" spans="1:56">
      <c r="A247" s="25">
        <f t="shared" si="8"/>
        <v>242</v>
      </c>
      <c r="B247" s="26"/>
      <c r="C247" s="25"/>
      <c r="D247" s="25"/>
      <c r="E247" s="25"/>
      <c r="F247" s="25"/>
      <c r="G247" s="25"/>
      <c r="H247" s="25"/>
      <c r="I247" s="27"/>
      <c r="J247" s="25"/>
      <c r="K247" s="26"/>
      <c r="L247" s="46"/>
      <c r="M247" s="46"/>
      <c r="N247" s="46"/>
      <c r="O247" s="46"/>
      <c r="P247" s="55"/>
      <c r="Q247" s="55"/>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86" t="str">
        <f t="shared" si="9"/>
        <v>否</v>
      </c>
      <c r="BD247" s="86"/>
    </row>
    <row r="248" ht="14.25" spans="1:56">
      <c r="A248" s="25">
        <f t="shared" si="8"/>
        <v>243</v>
      </c>
      <c r="B248" s="26"/>
      <c r="C248" s="25"/>
      <c r="D248" s="25"/>
      <c r="E248" s="25"/>
      <c r="F248" s="25"/>
      <c r="G248" s="25"/>
      <c r="H248" s="25"/>
      <c r="I248" s="27"/>
      <c r="J248" s="25"/>
      <c r="K248" s="26"/>
      <c r="L248" s="46"/>
      <c r="M248" s="46"/>
      <c r="N248" s="46"/>
      <c r="O248" s="46"/>
      <c r="P248" s="55"/>
      <c r="Q248" s="55"/>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86" t="str">
        <f t="shared" si="9"/>
        <v>否</v>
      </c>
      <c r="BD248" s="86"/>
    </row>
    <row r="249" ht="14.25" spans="1:56">
      <c r="A249" s="25">
        <f t="shared" si="8"/>
        <v>244</v>
      </c>
      <c r="B249" s="26"/>
      <c r="C249" s="25"/>
      <c r="D249" s="25"/>
      <c r="E249" s="25"/>
      <c r="F249" s="25"/>
      <c r="G249" s="25"/>
      <c r="H249" s="25"/>
      <c r="I249" s="27"/>
      <c r="J249" s="25"/>
      <c r="K249" s="26"/>
      <c r="L249" s="46"/>
      <c r="M249" s="46"/>
      <c r="N249" s="46"/>
      <c r="O249" s="46"/>
      <c r="P249" s="55"/>
      <c r="Q249" s="55"/>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86" t="str">
        <f t="shared" si="9"/>
        <v>否</v>
      </c>
      <c r="BD249" s="86"/>
    </row>
    <row r="250" ht="14.25" spans="1:56">
      <c r="A250" s="25">
        <f t="shared" si="8"/>
        <v>245</v>
      </c>
      <c r="B250" s="26"/>
      <c r="C250" s="25"/>
      <c r="D250" s="25"/>
      <c r="E250" s="25"/>
      <c r="F250" s="25"/>
      <c r="G250" s="25"/>
      <c r="H250" s="25"/>
      <c r="I250" s="27"/>
      <c r="J250" s="25"/>
      <c r="K250" s="26"/>
      <c r="L250" s="46"/>
      <c r="M250" s="46"/>
      <c r="N250" s="46"/>
      <c r="O250" s="46"/>
      <c r="P250" s="55"/>
      <c r="Q250" s="55"/>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86" t="str">
        <f t="shared" si="9"/>
        <v>否</v>
      </c>
      <c r="BD250" s="86"/>
    </row>
    <row r="251" ht="14.25" spans="1:56">
      <c r="A251" s="25">
        <f t="shared" si="8"/>
        <v>246</v>
      </c>
      <c r="B251" s="26"/>
      <c r="C251" s="25"/>
      <c r="D251" s="25"/>
      <c r="E251" s="25"/>
      <c r="F251" s="25"/>
      <c r="G251" s="25"/>
      <c r="H251" s="25"/>
      <c r="I251" s="27"/>
      <c r="J251" s="25"/>
      <c r="K251" s="26"/>
      <c r="L251" s="46"/>
      <c r="M251" s="46"/>
      <c r="N251" s="46"/>
      <c r="O251" s="46"/>
      <c r="P251" s="55"/>
      <c r="Q251" s="55"/>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86" t="str">
        <f t="shared" si="9"/>
        <v>否</v>
      </c>
      <c r="BD251" s="86"/>
    </row>
    <row r="252" ht="14.25" spans="1:56">
      <c r="A252" s="25">
        <f t="shared" si="8"/>
        <v>247</v>
      </c>
      <c r="B252" s="26"/>
      <c r="C252" s="25"/>
      <c r="D252" s="25"/>
      <c r="E252" s="25"/>
      <c r="F252" s="25"/>
      <c r="G252" s="25"/>
      <c r="H252" s="25"/>
      <c r="I252" s="27"/>
      <c r="J252" s="25"/>
      <c r="K252" s="26"/>
      <c r="L252" s="46"/>
      <c r="M252" s="46"/>
      <c r="N252" s="46"/>
      <c r="O252" s="46"/>
      <c r="P252" s="55"/>
      <c r="Q252" s="55"/>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86" t="str">
        <f t="shared" si="9"/>
        <v>否</v>
      </c>
      <c r="BD252" s="86"/>
    </row>
    <row r="253" ht="14.25" spans="1:56">
      <c r="A253" s="25">
        <f t="shared" si="8"/>
        <v>248</v>
      </c>
      <c r="B253" s="26"/>
      <c r="C253" s="25"/>
      <c r="D253" s="25"/>
      <c r="E253" s="25"/>
      <c r="F253" s="25"/>
      <c r="G253" s="25"/>
      <c r="H253" s="25"/>
      <c r="I253" s="27"/>
      <c r="J253" s="25"/>
      <c r="K253" s="26"/>
      <c r="L253" s="46"/>
      <c r="M253" s="46"/>
      <c r="N253" s="46"/>
      <c r="O253" s="46"/>
      <c r="P253" s="55"/>
      <c r="Q253" s="55"/>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86" t="str">
        <f t="shared" si="9"/>
        <v>否</v>
      </c>
      <c r="BD253" s="86"/>
    </row>
    <row r="254" ht="14.25" spans="1:56">
      <c r="A254" s="25">
        <f t="shared" si="8"/>
        <v>249</v>
      </c>
      <c r="B254" s="26"/>
      <c r="C254" s="25"/>
      <c r="D254" s="25"/>
      <c r="E254" s="25"/>
      <c r="F254" s="25"/>
      <c r="G254" s="25"/>
      <c r="H254" s="25"/>
      <c r="I254" s="27"/>
      <c r="J254" s="25"/>
      <c r="K254" s="26"/>
      <c r="L254" s="46"/>
      <c r="M254" s="46"/>
      <c r="N254" s="46"/>
      <c r="O254" s="46"/>
      <c r="P254" s="55"/>
      <c r="Q254" s="55"/>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86" t="str">
        <f t="shared" si="9"/>
        <v>否</v>
      </c>
      <c r="BD254" s="86"/>
    </row>
    <row r="255" ht="14.25" spans="1:56">
      <c r="A255" s="25">
        <f t="shared" si="8"/>
        <v>250</v>
      </c>
      <c r="B255" s="26"/>
      <c r="C255" s="25"/>
      <c r="D255" s="25"/>
      <c r="E255" s="25"/>
      <c r="F255" s="25"/>
      <c r="G255" s="25"/>
      <c r="H255" s="25"/>
      <c r="I255" s="27"/>
      <c r="J255" s="25"/>
      <c r="K255" s="26"/>
      <c r="L255" s="46"/>
      <c r="M255" s="46"/>
      <c r="N255" s="46"/>
      <c r="O255" s="46"/>
      <c r="P255" s="55"/>
      <c r="Q255" s="55"/>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86" t="str">
        <f t="shared" si="9"/>
        <v>否</v>
      </c>
      <c r="BD255" s="86"/>
    </row>
    <row r="256" ht="14.25" spans="1:56">
      <c r="A256" s="25">
        <f t="shared" si="8"/>
        <v>251</v>
      </c>
      <c r="B256" s="26"/>
      <c r="C256" s="25"/>
      <c r="D256" s="25"/>
      <c r="E256" s="25"/>
      <c r="F256" s="25"/>
      <c r="G256" s="25"/>
      <c r="H256" s="25"/>
      <c r="I256" s="27"/>
      <c r="J256" s="25"/>
      <c r="K256" s="26"/>
      <c r="L256" s="46"/>
      <c r="M256" s="46"/>
      <c r="N256" s="46"/>
      <c r="O256" s="46"/>
      <c r="P256" s="55"/>
      <c r="Q256" s="55"/>
      <c r="R256" s="74"/>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86" t="str">
        <f t="shared" si="9"/>
        <v>否</v>
      </c>
      <c r="BD256" s="86"/>
    </row>
    <row r="257" ht="14.25" spans="1:56">
      <c r="A257" s="25">
        <f t="shared" si="8"/>
        <v>252</v>
      </c>
      <c r="B257" s="26"/>
      <c r="C257" s="25"/>
      <c r="D257" s="25"/>
      <c r="E257" s="25"/>
      <c r="F257" s="25"/>
      <c r="G257" s="25"/>
      <c r="H257" s="25"/>
      <c r="I257" s="27"/>
      <c r="J257" s="25"/>
      <c r="K257" s="26"/>
      <c r="L257" s="46"/>
      <c r="M257" s="46"/>
      <c r="N257" s="46"/>
      <c r="O257" s="46"/>
      <c r="P257" s="55"/>
      <c r="Q257" s="55"/>
      <c r="R257" s="74"/>
      <c r="S257" s="74"/>
      <c r="T257" s="74"/>
      <c r="U257" s="74"/>
      <c r="V257" s="74"/>
      <c r="W257" s="74"/>
      <c r="X257" s="74"/>
      <c r="Y257" s="74"/>
      <c r="Z257" s="74"/>
      <c r="AA257" s="74"/>
      <c r="AB257" s="74"/>
      <c r="AC257" s="74"/>
      <c r="AD257" s="74"/>
      <c r="AE257" s="74"/>
      <c r="AF257" s="74"/>
      <c r="AG257" s="74"/>
      <c r="AH257" s="74"/>
      <c r="AI257" s="74"/>
      <c r="AJ257" s="74"/>
      <c r="AK257" s="74"/>
      <c r="AL257" s="74"/>
      <c r="AM257" s="74"/>
      <c r="AN257" s="74"/>
      <c r="AO257" s="74"/>
      <c r="AP257" s="74"/>
      <c r="AQ257" s="74"/>
      <c r="AR257" s="74"/>
      <c r="AS257" s="74"/>
      <c r="AT257" s="74"/>
      <c r="AU257" s="74"/>
      <c r="AV257" s="74"/>
      <c r="AW257" s="74"/>
      <c r="AX257" s="74"/>
      <c r="AY257" s="74"/>
      <c r="AZ257" s="74"/>
      <c r="BA257" s="74"/>
      <c r="BB257" s="74"/>
      <c r="BC257" s="86" t="str">
        <f t="shared" si="9"/>
        <v>否</v>
      </c>
      <c r="BD257" s="86"/>
    </row>
    <row r="258" ht="14.25" spans="1:56">
      <c r="A258" s="25">
        <f t="shared" si="8"/>
        <v>253</v>
      </c>
      <c r="B258" s="26"/>
      <c r="C258" s="25"/>
      <c r="D258" s="25"/>
      <c r="E258" s="25"/>
      <c r="F258" s="25"/>
      <c r="G258" s="25"/>
      <c r="H258" s="25"/>
      <c r="I258" s="27"/>
      <c r="J258" s="25"/>
      <c r="K258" s="26"/>
      <c r="L258" s="46"/>
      <c r="M258" s="46"/>
      <c r="N258" s="46"/>
      <c r="O258" s="46"/>
      <c r="P258" s="55"/>
      <c r="Q258" s="55"/>
      <c r="R258" s="74"/>
      <c r="S258" s="74"/>
      <c r="T258" s="74"/>
      <c r="U258" s="74"/>
      <c r="V258" s="74"/>
      <c r="W258" s="74"/>
      <c r="X258" s="74"/>
      <c r="Y258" s="74"/>
      <c r="Z258" s="74"/>
      <c r="AA258" s="74"/>
      <c r="AB258" s="74"/>
      <c r="AC258" s="74"/>
      <c r="AD258" s="74"/>
      <c r="AE258" s="74"/>
      <c r="AF258" s="74"/>
      <c r="AG258" s="74"/>
      <c r="AH258" s="74"/>
      <c r="AI258" s="74"/>
      <c r="AJ258" s="74"/>
      <c r="AK258" s="74"/>
      <c r="AL258" s="74"/>
      <c r="AM258" s="74"/>
      <c r="AN258" s="74"/>
      <c r="AO258" s="74"/>
      <c r="AP258" s="74"/>
      <c r="AQ258" s="74"/>
      <c r="AR258" s="74"/>
      <c r="AS258" s="74"/>
      <c r="AT258" s="74"/>
      <c r="AU258" s="74"/>
      <c r="AV258" s="74"/>
      <c r="AW258" s="74"/>
      <c r="AX258" s="74"/>
      <c r="AY258" s="74"/>
      <c r="AZ258" s="74"/>
      <c r="BA258" s="74"/>
      <c r="BB258" s="74"/>
      <c r="BC258" s="86" t="str">
        <f t="shared" si="9"/>
        <v>否</v>
      </c>
      <c r="BD258" s="86"/>
    </row>
    <row r="259" ht="14.25" spans="1:56">
      <c r="A259" s="25">
        <f t="shared" si="8"/>
        <v>254</v>
      </c>
      <c r="B259" s="26"/>
      <c r="C259" s="25"/>
      <c r="D259" s="25"/>
      <c r="E259" s="25"/>
      <c r="F259" s="25"/>
      <c r="G259" s="25"/>
      <c r="H259" s="25"/>
      <c r="I259" s="27"/>
      <c r="J259" s="25"/>
      <c r="K259" s="26"/>
      <c r="L259" s="46"/>
      <c r="M259" s="46"/>
      <c r="N259" s="46"/>
      <c r="O259" s="46"/>
      <c r="P259" s="55"/>
      <c r="Q259" s="55"/>
      <c r="R259" s="74"/>
      <c r="S259" s="74"/>
      <c r="T259" s="74"/>
      <c r="U259" s="74"/>
      <c r="V259" s="74"/>
      <c r="W259" s="74"/>
      <c r="X259" s="74"/>
      <c r="Y259" s="74"/>
      <c r="Z259" s="74"/>
      <c r="AA259" s="74"/>
      <c r="AB259" s="74"/>
      <c r="AC259" s="74"/>
      <c r="AD259" s="74"/>
      <c r="AE259" s="74"/>
      <c r="AF259" s="74"/>
      <c r="AG259" s="74"/>
      <c r="AH259" s="74"/>
      <c r="AI259" s="74"/>
      <c r="AJ259" s="74"/>
      <c r="AK259" s="74"/>
      <c r="AL259" s="74"/>
      <c r="AM259" s="74"/>
      <c r="AN259" s="74"/>
      <c r="AO259" s="74"/>
      <c r="AP259" s="74"/>
      <c r="AQ259" s="74"/>
      <c r="AR259" s="74"/>
      <c r="AS259" s="74"/>
      <c r="AT259" s="74"/>
      <c r="AU259" s="74"/>
      <c r="AV259" s="74"/>
      <c r="AW259" s="74"/>
      <c r="AX259" s="74"/>
      <c r="AY259" s="74"/>
      <c r="AZ259" s="74"/>
      <c r="BA259" s="74"/>
      <c r="BB259" s="74"/>
      <c r="BC259" s="86" t="str">
        <f t="shared" si="9"/>
        <v>否</v>
      </c>
      <c r="BD259" s="86"/>
    </row>
    <row r="260" ht="14.25" spans="1:56">
      <c r="A260" s="25">
        <f t="shared" si="8"/>
        <v>255</v>
      </c>
      <c r="B260" s="26"/>
      <c r="C260" s="25"/>
      <c r="D260" s="25"/>
      <c r="E260" s="25"/>
      <c r="F260" s="25"/>
      <c r="G260" s="25"/>
      <c r="H260" s="25"/>
      <c r="I260" s="27"/>
      <c r="J260" s="25"/>
      <c r="K260" s="26"/>
      <c r="L260" s="46"/>
      <c r="M260" s="46"/>
      <c r="N260" s="46"/>
      <c r="O260" s="46"/>
      <c r="P260" s="55"/>
      <c r="Q260" s="55"/>
      <c r="R260" s="74"/>
      <c r="S260" s="74"/>
      <c r="T260" s="74"/>
      <c r="U260" s="74"/>
      <c r="V260" s="74"/>
      <c r="W260" s="74"/>
      <c r="X260" s="74"/>
      <c r="Y260" s="74"/>
      <c r="Z260" s="74"/>
      <c r="AA260" s="74"/>
      <c r="AB260" s="74"/>
      <c r="AC260" s="74"/>
      <c r="AD260" s="74"/>
      <c r="AE260" s="74"/>
      <c r="AF260" s="74"/>
      <c r="AG260" s="74"/>
      <c r="AH260" s="74"/>
      <c r="AI260" s="74"/>
      <c r="AJ260" s="74"/>
      <c r="AK260" s="74"/>
      <c r="AL260" s="74"/>
      <c r="AM260" s="74"/>
      <c r="AN260" s="74"/>
      <c r="AO260" s="74"/>
      <c r="AP260" s="74"/>
      <c r="AQ260" s="74"/>
      <c r="AR260" s="74"/>
      <c r="AS260" s="74"/>
      <c r="AT260" s="74"/>
      <c r="AU260" s="74"/>
      <c r="AV260" s="74"/>
      <c r="AW260" s="74"/>
      <c r="AX260" s="74"/>
      <c r="AY260" s="74"/>
      <c r="AZ260" s="74"/>
      <c r="BA260" s="74"/>
      <c r="BB260" s="74"/>
      <c r="BC260" s="86" t="str">
        <f t="shared" si="9"/>
        <v>否</v>
      </c>
      <c r="BD260" s="86"/>
    </row>
    <row r="261" ht="14.25" spans="1:56">
      <c r="A261" s="25">
        <f t="shared" si="8"/>
        <v>256</v>
      </c>
      <c r="B261" s="31"/>
      <c r="C261" s="27"/>
      <c r="D261" s="27"/>
      <c r="E261" s="27"/>
      <c r="F261" s="27"/>
      <c r="G261" s="27"/>
      <c r="H261" s="27"/>
      <c r="I261" s="27"/>
      <c r="J261" s="27"/>
      <c r="K261" s="28"/>
      <c r="L261" s="46"/>
      <c r="M261" s="46"/>
      <c r="N261" s="46"/>
      <c r="O261" s="46"/>
      <c r="P261" s="55"/>
      <c r="Q261" s="55"/>
      <c r="R261" s="74"/>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4"/>
      <c r="AP261" s="74"/>
      <c r="AQ261" s="74"/>
      <c r="AR261" s="74"/>
      <c r="AS261" s="74"/>
      <c r="AT261" s="74"/>
      <c r="AU261" s="74"/>
      <c r="AV261" s="74"/>
      <c r="AW261" s="74"/>
      <c r="AX261" s="74"/>
      <c r="AY261" s="74"/>
      <c r="AZ261" s="74"/>
      <c r="BA261" s="74"/>
      <c r="BB261" s="74"/>
      <c r="BC261" s="86" t="str">
        <f t="shared" si="9"/>
        <v>否</v>
      </c>
      <c r="BD261" s="86"/>
    </row>
  </sheetData>
  <sheetProtection selectLockedCells="1" insertRows="0" autoFilter="0"/>
  <autoFilter ref="A4:BD261">
    <extLst/>
  </autoFilter>
  <mergeCells count="42">
    <mergeCell ref="A1:BD1"/>
    <mergeCell ref="S2:Y2"/>
    <mergeCell ref="Z2:AG2"/>
    <mergeCell ref="AH2:AN2"/>
    <mergeCell ref="AO2:AU2"/>
    <mergeCell ref="AV2:BB2"/>
    <mergeCell ref="V3:W3"/>
    <mergeCell ref="X3:Y3"/>
    <mergeCell ref="AC3:AD3"/>
    <mergeCell ref="AE3:AF3"/>
    <mergeCell ref="AK3:AL3"/>
    <mergeCell ref="AM3:AN3"/>
    <mergeCell ref="AR3:AS3"/>
    <mergeCell ref="AT3:AU3"/>
    <mergeCell ref="AY3:AZ3"/>
    <mergeCell ref="BA3:BB3"/>
    <mergeCell ref="A2:A4"/>
    <mergeCell ref="B2:B4"/>
    <mergeCell ref="G2:G4"/>
    <mergeCell ref="H2:H4"/>
    <mergeCell ref="I2:I4"/>
    <mergeCell ref="J2:J4"/>
    <mergeCell ref="K2:K4"/>
    <mergeCell ref="P2:P4"/>
    <mergeCell ref="Q2:Q4"/>
    <mergeCell ref="R2:R4"/>
    <mergeCell ref="S3:S4"/>
    <mergeCell ref="T3:T4"/>
    <mergeCell ref="Z3:Z4"/>
    <mergeCell ref="AA3:AA4"/>
    <mergeCell ref="AG3:AG4"/>
    <mergeCell ref="AH3:AH4"/>
    <mergeCell ref="AI3:AI4"/>
    <mergeCell ref="AO3:AO4"/>
    <mergeCell ref="AP3:AP4"/>
    <mergeCell ref="AV3:AV4"/>
    <mergeCell ref="AW3:AW4"/>
    <mergeCell ref="BC2:BC4"/>
    <mergeCell ref="BD2:BD4"/>
    <mergeCell ref="C2:F3"/>
    <mergeCell ref="L2:M3"/>
    <mergeCell ref="N2:O3"/>
  </mergeCells>
  <conditionalFormatting sqref="B2:B64413">
    <cfRule type="duplicateValues" dxfId="0" priority="280"/>
    <cfRule type="duplicateValues" dxfId="0" priority="281"/>
    <cfRule type="duplicateValues" dxfId="0" priority="234"/>
    <cfRule type="duplicateValues" dxfId="0" priority="233"/>
    <cfRule type="duplicateValues" dxfId="0" priority="282"/>
    <cfRule type="duplicateValues" dxfId="0" priority="286"/>
    <cfRule type="duplicateValues" dxfId="0" priority="236"/>
    <cfRule type="duplicateValues" dxfId="0" priority="237"/>
    <cfRule type="duplicateValues" dxfId="0" priority="231"/>
    <cfRule type="duplicateValues" dxfId="0" priority="230"/>
    <cfRule type="duplicateValues" dxfId="0" priority="232"/>
    <cfRule type="duplicateValues" dxfId="0" priority="235"/>
  </conditionalFormatting>
  <conditionalFormatting sqref="BC2:BC4">
    <cfRule type="containsText" dxfId="1" priority="229" operator="between" text="是">
      <formula>NOT(ISERROR(SEARCH("是",BC2)))</formula>
    </cfRule>
  </conditionalFormatting>
  <conditionalFormatting sqref="BC6:BC261">
    <cfRule type="containsText" dxfId="1" priority="228" operator="between" text="是">
      <formula>NOT(ISERROR(SEARCH("是",BC6)))</formula>
    </cfRule>
  </conditionalFormatting>
  <dataValidations count="10">
    <dataValidation type="list" allowBlank="1" showInputMessage="1" showErrorMessage="1" error="请勿填写，进行选择" sqref="C27 C37 C54 C261 C6:C15 C16:C21 C22:C26 C28:C32 C33:C36 C38:C51 C52:C53 C55:C73 C74:C95 C96:C104 C105:C112 C113:C115 C116:C129 C130:C138 C139:C165 C166:C174 C175:C192 C193:C195 C196:C200 C201:C229 C230:C240 C241:C260">
      <formula1>一级分类</formula1>
    </dataValidation>
    <dataValidation type="list" allowBlank="1" showInputMessage="1" showErrorMessage="1" error="请勿填写，进行选择" sqref="D27 D37 D54 D261 D22:D26 D28:D32 D33:D36 D38:D51 D52:D53 D55:D73 D74:D95 D96:D104 D105:D112 D113:D115 D116:D129 D130:D138 D139:D165 D166:D174 D175:D192 D193:D195 D196:D200 D201:D229 D230:D240 D241:D260">
      <formula1>INDIRECT($C1)</formula1>
    </dataValidation>
    <dataValidation type="list" allowBlank="1" showInputMessage="1" showErrorMessage="1" error="请勿填写，进行选择" sqref="E27 E37 E54 E261 E22:E26 E28:E32 E33:E36 E38:E51 E52:E53 E55:E73 E74:E95 E96:E104 E105:E112 E113:E115 E116:E129 E130:E138 E139:E165 E166:E174 E175:E192 E193:E195 E196:E200 E201:E229 E230:E240 E241:E260">
      <formula1>INDIRECT($D1)</formula1>
    </dataValidation>
    <dataValidation type="list" showInputMessage="1" showErrorMessage="1" error="请勿填写，进行选择" sqref="F27 F37 F54 F261 F22:F26 F28:F32 F33:F36 F38:F51 F52:F53 F55:F73 F74:F95 F96:F104 F105:F112 F113:F115 F116:F129 F130:F138 F139:F165 F166:F174 F175:F192 F193:F195 F196:F200 F201:F229 F230:F240 F241:F260">
      <formula1>INDIRECT($E1)</formula1>
    </dataValidation>
    <dataValidation type="list" allowBlank="1" showInputMessage="1" showErrorMessage="1" sqref="I27 I37 I54 I261 I6:I15 I16:I21 I22:I26 I28:I32 I33:I36 I38:I51 I52:I53 I55:I73 I74:I95 I96:I104 I105:I112 I113:I115 I116:I129 I130:I138 I139:I165 I166:I174 I175:I192 I193:I195 I196:I200 I201:I229 I230:I240 I241:I260">
      <formula1>"续建,新建,前期"</formula1>
    </dataValidation>
    <dataValidation type="list" allowBlank="1" showInputMessage="1" showErrorMessage="1" sqref="S261 Z261 AH261 AO261 AV261 S6:S240 S241:S260 Z6:Z240 Z241:Z260 AH6:AH240 AH241:AH260 AO6:AO240 AO241:AO260 AV6:AV240 AV241:AV260">
      <formula1>"已办理,正在办理,未办理,无需办理"</formula1>
    </dataValidation>
    <dataValidation type="list" allowBlank="1" showInputMessage="1" showErrorMessage="1" sqref="T261 V261 AA261 AC261 AI261 AK261 AP261 AR261 AW261 AY261 T6:T240 T241:T260 V6:V240 V241:V260 AA6:AA240 AA241:AA260 AC6:AC240 AC241:AC260 AI6:AI240 AI241:AI260 AK6:AK240 AK241:AK260 AP6:AP240 AP241:AP260 AR6:AR240 AR241:AR260 AW6:AW240 AW241:AW260 AY6:AY240 AY241:AY260">
      <formula1>"国家,省级,市级,县级"</formula1>
    </dataValidation>
    <dataValidation type="list" allowBlank="1" showInputMessage="1" showErrorMessage="1" error="请勿填写，进行选择" sqref="D6:D15 D16:D21">
      <formula1>INDIRECT($C1048561)</formula1>
    </dataValidation>
    <dataValidation type="list" allowBlank="1" showInputMessage="1" showErrorMessage="1" error="请勿填写，进行选择" sqref="E6:E15 E16:E21">
      <formula1>INDIRECT($D1048561)</formula1>
    </dataValidation>
    <dataValidation type="list" showInputMessage="1" showErrorMessage="1" error="请勿填写，进行选择" sqref="F6:F15 F16:F21">
      <formula1>INDIRECT($E1048561)</formula1>
    </dataValidation>
  </dataValidations>
  <pageMargins left="0.75" right="0.75" top="1" bottom="1" header="0.5" footer="0.5"/>
  <pageSetup paperSize="9" scale="1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O40"/>
  <sheetViews>
    <sheetView workbookViewId="0">
      <selection activeCell="H36" sqref="H36"/>
    </sheetView>
  </sheetViews>
  <sheetFormatPr defaultColWidth="9" defaultRowHeight="14.25"/>
  <sheetData>
    <row r="1" spans="1:1">
      <c r="A1" t="s">
        <v>73</v>
      </c>
    </row>
    <row r="2" spans="1:1">
      <c r="A2" t="s">
        <v>96</v>
      </c>
    </row>
    <row r="3" spans="1:1">
      <c r="A3" t="s">
        <v>86</v>
      </c>
    </row>
    <row r="5" spans="1:4">
      <c r="A5" t="s">
        <v>96</v>
      </c>
      <c r="D5" t="s">
        <v>86</v>
      </c>
    </row>
    <row r="6" spans="1:4">
      <c r="A6" t="s">
        <v>97</v>
      </c>
      <c r="D6" t="s">
        <v>210</v>
      </c>
    </row>
    <row r="7" spans="1:4">
      <c r="A7" t="s">
        <v>177</v>
      </c>
      <c r="D7" t="s">
        <v>87</v>
      </c>
    </row>
    <row r="8" spans="1:4">
      <c r="A8" t="s">
        <v>260</v>
      </c>
      <c r="D8" t="s">
        <v>156</v>
      </c>
    </row>
    <row r="9" spans="1:1">
      <c r="A9" t="s">
        <v>138</v>
      </c>
    </row>
    <row r="10" spans="1:1">
      <c r="A10" t="s">
        <v>383</v>
      </c>
    </row>
    <row r="11" spans="1:1">
      <c r="A11" t="s">
        <v>436</v>
      </c>
    </row>
    <row r="12" spans="1:1">
      <c r="A12" t="s">
        <v>334</v>
      </c>
    </row>
    <row r="13" spans="1:1">
      <c r="A13" t="s">
        <v>224</v>
      </c>
    </row>
    <row r="14" spans="1:1">
      <c r="A14" t="s">
        <v>117</v>
      </c>
    </row>
    <row r="15" spans="1:1">
      <c r="A15" t="s">
        <v>521</v>
      </c>
    </row>
    <row r="16" spans="1:1">
      <c r="A16" t="s">
        <v>605</v>
      </c>
    </row>
    <row r="17" spans="1:1">
      <c r="A17" t="s">
        <v>606</v>
      </c>
    </row>
    <row r="20" spans="1:15">
      <c r="A20" t="s">
        <v>97</v>
      </c>
      <c r="B20" t="s">
        <v>177</v>
      </c>
      <c r="C20" t="s">
        <v>260</v>
      </c>
      <c r="D20" t="s">
        <v>138</v>
      </c>
      <c r="E20" t="s">
        <v>383</v>
      </c>
      <c r="F20" t="s">
        <v>436</v>
      </c>
      <c r="G20" t="s">
        <v>224</v>
      </c>
      <c r="H20" t="s">
        <v>117</v>
      </c>
      <c r="I20" t="s">
        <v>521</v>
      </c>
      <c r="J20" t="s">
        <v>605</v>
      </c>
      <c r="M20" t="s">
        <v>210</v>
      </c>
      <c r="N20" t="s">
        <v>87</v>
      </c>
      <c r="O20" t="s">
        <v>156</v>
      </c>
    </row>
    <row r="21" spans="1:15">
      <c r="A21" t="s">
        <v>107</v>
      </c>
      <c r="B21" t="s">
        <v>178</v>
      </c>
      <c r="C21" t="s">
        <v>607</v>
      </c>
      <c r="D21" t="s">
        <v>139</v>
      </c>
      <c r="E21" t="s">
        <v>384</v>
      </c>
      <c r="F21" t="s">
        <v>608</v>
      </c>
      <c r="G21" t="s">
        <v>284</v>
      </c>
      <c r="H21" t="s">
        <v>118</v>
      </c>
      <c r="I21" t="s">
        <v>609</v>
      </c>
      <c r="J21" t="s">
        <v>610</v>
      </c>
      <c r="M21" t="s">
        <v>211</v>
      </c>
      <c r="N21" t="s">
        <v>611</v>
      </c>
      <c r="O21" t="s">
        <v>612</v>
      </c>
    </row>
    <row r="22" spans="1:15">
      <c r="A22" t="s">
        <v>98</v>
      </c>
      <c r="B22" t="s">
        <v>399</v>
      </c>
      <c r="C22" t="s">
        <v>613</v>
      </c>
      <c r="D22" t="s">
        <v>516</v>
      </c>
      <c r="E22" t="s">
        <v>389</v>
      </c>
      <c r="F22" t="s">
        <v>437</v>
      </c>
      <c r="G22" t="s">
        <v>269</v>
      </c>
      <c r="H22" t="s">
        <v>206</v>
      </c>
      <c r="I22" t="s">
        <v>614</v>
      </c>
      <c r="J22" t="s">
        <v>615</v>
      </c>
      <c r="M22" t="s">
        <v>616</v>
      </c>
      <c r="N22" t="s">
        <v>617</v>
      </c>
      <c r="O22" t="s">
        <v>618</v>
      </c>
    </row>
    <row r="23" spans="1:15">
      <c r="A23" t="s">
        <v>134</v>
      </c>
      <c r="B23" t="s">
        <v>307</v>
      </c>
      <c r="C23" t="s">
        <v>364</v>
      </c>
      <c r="D23" t="s">
        <v>154</v>
      </c>
      <c r="E23" t="s">
        <v>619</v>
      </c>
      <c r="G23" t="s">
        <v>225</v>
      </c>
      <c r="H23" t="s">
        <v>254</v>
      </c>
      <c r="I23" t="s">
        <v>620</v>
      </c>
      <c r="J23" t="s">
        <v>621</v>
      </c>
      <c r="M23" t="s">
        <v>622</v>
      </c>
      <c r="N23" t="s">
        <v>623</v>
      </c>
      <c r="O23" t="s">
        <v>624</v>
      </c>
    </row>
    <row r="24" spans="2:15">
      <c r="B24" t="s">
        <v>220</v>
      </c>
      <c r="C24" t="s">
        <v>625</v>
      </c>
      <c r="D24" t="s">
        <v>194</v>
      </c>
      <c r="E24" t="s">
        <v>626</v>
      </c>
      <c r="G24" t="s">
        <v>311</v>
      </c>
      <c r="H24" t="s">
        <v>462</v>
      </c>
      <c r="I24" t="s">
        <v>627</v>
      </c>
      <c r="J24" t="s">
        <v>628</v>
      </c>
      <c r="M24" t="s">
        <v>629</v>
      </c>
      <c r="N24" t="s">
        <v>630</v>
      </c>
      <c r="O24" t="s">
        <v>631</v>
      </c>
    </row>
    <row r="25" spans="2:15">
      <c r="B25" t="s">
        <v>632</v>
      </c>
      <c r="C25" t="s">
        <v>261</v>
      </c>
      <c r="E25" t="s">
        <v>409</v>
      </c>
      <c r="G25" t="s">
        <v>274</v>
      </c>
      <c r="H25" t="s">
        <v>633</v>
      </c>
      <c r="I25" t="s">
        <v>522</v>
      </c>
      <c r="J25" t="s">
        <v>634</v>
      </c>
      <c r="M25" t="s">
        <v>635</v>
      </c>
      <c r="N25" t="s">
        <v>636</v>
      </c>
      <c r="O25" t="s">
        <v>157</v>
      </c>
    </row>
    <row r="26" spans="2:15">
      <c r="B26" t="s">
        <v>191</v>
      </c>
      <c r="E26" t="s">
        <v>637</v>
      </c>
      <c r="G26" t="s">
        <v>638</v>
      </c>
      <c r="H26" t="s">
        <v>407</v>
      </c>
      <c r="J26" t="s">
        <v>639</v>
      </c>
      <c r="N26" t="s">
        <v>640</v>
      </c>
      <c r="O26" t="s">
        <v>314</v>
      </c>
    </row>
    <row r="27" spans="2:14">
      <c r="B27" t="s">
        <v>301</v>
      </c>
      <c r="G27" t="s">
        <v>325</v>
      </c>
      <c r="H27" t="s">
        <v>197</v>
      </c>
      <c r="N27" t="s">
        <v>641</v>
      </c>
    </row>
    <row r="28" spans="8:14">
      <c r="H28" t="s">
        <v>642</v>
      </c>
      <c r="N28" t="s">
        <v>88</v>
      </c>
    </row>
    <row r="29" spans="8:14">
      <c r="H29" t="s">
        <v>359</v>
      </c>
      <c r="N29" t="s">
        <v>643</v>
      </c>
    </row>
    <row r="30" spans="8:8">
      <c r="H30" t="s">
        <v>265</v>
      </c>
    </row>
    <row r="33" spans="1:6">
      <c r="A33" t="s">
        <v>107</v>
      </c>
      <c r="B33" t="s">
        <v>98</v>
      </c>
      <c r="C33" t="s">
        <v>134</v>
      </c>
      <c r="D33" t="s">
        <v>617</v>
      </c>
      <c r="E33" t="s">
        <v>157</v>
      </c>
      <c r="F33" t="s">
        <v>624</v>
      </c>
    </row>
    <row r="34" spans="1:6">
      <c r="A34" t="s">
        <v>108</v>
      </c>
      <c r="B34" t="s">
        <v>99</v>
      </c>
      <c r="C34" t="s">
        <v>135</v>
      </c>
      <c r="D34" t="s">
        <v>644</v>
      </c>
      <c r="E34" t="s">
        <v>645</v>
      </c>
      <c r="F34" t="s">
        <v>646</v>
      </c>
    </row>
    <row r="35" spans="1:6">
      <c r="A35" t="s">
        <v>122</v>
      </c>
      <c r="B35" t="s">
        <v>129</v>
      </c>
      <c r="C35" t="s">
        <v>170</v>
      </c>
      <c r="D35" t="s">
        <v>647</v>
      </c>
      <c r="E35" t="s">
        <v>648</v>
      </c>
      <c r="F35" t="s">
        <v>604</v>
      </c>
    </row>
    <row r="36" spans="1:6">
      <c r="A36" t="s">
        <v>649</v>
      </c>
      <c r="B36" t="s">
        <v>650</v>
      </c>
      <c r="C36" t="s">
        <v>651</v>
      </c>
      <c r="D36" t="s">
        <v>652</v>
      </c>
      <c r="E36" t="s">
        <v>158</v>
      </c>
      <c r="F36" t="s">
        <v>458</v>
      </c>
    </row>
    <row r="37" spans="2:5">
      <c r="B37" t="s">
        <v>246</v>
      </c>
      <c r="C37" t="s">
        <v>43</v>
      </c>
      <c r="D37" t="s">
        <v>653</v>
      </c>
      <c r="E37" t="s">
        <v>654</v>
      </c>
    </row>
    <row r="38" spans="2:5">
      <c r="B38" t="s">
        <v>151</v>
      </c>
      <c r="E38" t="s">
        <v>655</v>
      </c>
    </row>
    <row r="39" spans="2:2">
      <c r="B39" t="s">
        <v>278</v>
      </c>
    </row>
    <row r="40" spans="2:2">
      <c r="B40" t="s">
        <v>656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8</vt:i4>
      </vt:variant>
    </vt:vector>
  </HeadingPairs>
  <TitlesOfParts>
    <vt:vector size="8" baseType="lpstr">
      <vt:lpstr>附件1谋划项目表</vt:lpstr>
      <vt:lpstr>附件2前期项目表</vt:lpstr>
      <vt:lpstr>附件3在建项目表</vt:lpstr>
      <vt:lpstr>附件4竣工投产表</vt:lpstr>
      <vt:lpstr>附件2具备开工条件表</vt:lpstr>
      <vt:lpstr>附件4需市级层面解决问题表</vt:lpstr>
      <vt:lpstr>市直</vt:lpstr>
      <vt:lpstr>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2023-12-27T13:38:53Z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193B2776B94E4CA59702D16647CC723E_13</vt:lpwstr>
  </property>
</Properties>
</file>